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720" yWindow="360" windowWidth="14640" windowHeight="7830" tabRatio="921"/>
  </bookViews>
  <sheets>
    <sheet name="Obálka" sheetId="38" r:id="rId1"/>
    <sheet name="Man. shrnutí" sheetId="23" r:id="rId2"/>
    <sheet name="Legenda" sheetId="37" r:id="rId3"/>
    <sheet name="Deloitte" sheetId="39" r:id="rId4"/>
    <sheet name="Odbor řízení projektů OP" sheetId="41" r:id="rId5"/>
    <sheet name="Gestor 1.1,1.2" sheetId="45" r:id="rId6"/>
    <sheet name="Gestor 2.1,2.2" sheetId="48" r:id="rId7"/>
    <sheet name="Gestor 2.4" sheetId="46" r:id="rId8"/>
    <sheet name="Gestor 2.5" sheetId="42" r:id="rId9"/>
    <sheet name="Gestor 2.5 (2)" sheetId="47" r:id="rId10"/>
    <sheet name="Gestor 3.1 (1)" sheetId="43" r:id="rId11"/>
    <sheet name="Gestor 3.1 (2)" sheetId="44" r:id="rId12"/>
  </sheets>
  <definedNames>
    <definedName name="_xlnm._FilterDatabase" localSheetId="3" hidden="1">Deloitte!$B$5:$K$9</definedName>
    <definedName name="_xlnm._FilterDatabase" localSheetId="5" hidden="1">'Gestor 1.1,1.2'!$B$5:$K$9</definedName>
    <definedName name="_xlnm._FilterDatabase" localSheetId="6" hidden="1">'Gestor 2.1,2.2'!$B$5:$K$9</definedName>
    <definedName name="_xlnm._FilterDatabase" localSheetId="7" hidden="1">'Gestor 2.4'!$B$5:$K$9</definedName>
    <definedName name="_xlnm._FilterDatabase" localSheetId="8" hidden="1">'Gestor 2.5'!$B$5:$K$9</definedName>
    <definedName name="_xlnm._FilterDatabase" localSheetId="9" hidden="1">'Gestor 2.5 (2)'!$B$5:$K$9</definedName>
    <definedName name="_xlnm._FilterDatabase" localSheetId="10" hidden="1">'Gestor 3.1 (1)'!$B$5:$K$9</definedName>
    <definedName name="_xlnm._FilterDatabase" localSheetId="11" hidden="1">'Gestor 3.1 (2)'!$B$5:$K$9</definedName>
    <definedName name="_xlnm._FilterDatabase" localSheetId="1" hidden="1">'Man. shrnutí'!$B$4:$H$7</definedName>
    <definedName name="_xlnm._FilterDatabase" localSheetId="4" hidden="1">'Odbor řízení projektů OP'!$B$5:$K$9</definedName>
    <definedName name="_Ref269242077" localSheetId="3">Deloitte!#REF!</definedName>
    <definedName name="_Ref269242077" localSheetId="5">'Gestor 1.1,1.2'!#REF!</definedName>
    <definedName name="_Ref269242077" localSheetId="6">'Gestor 2.1,2.2'!#REF!</definedName>
    <definedName name="_Ref269242077" localSheetId="7">'Gestor 2.4'!#REF!</definedName>
    <definedName name="_Ref269242077" localSheetId="8">'Gestor 2.5'!#REF!</definedName>
    <definedName name="_Ref269242077" localSheetId="9">'Gestor 2.5 (2)'!#REF!</definedName>
    <definedName name="_Ref269242077" localSheetId="10">'Gestor 3.1 (1)'!#REF!</definedName>
    <definedName name="_Ref269242077" localSheetId="11">'Gestor 3.1 (2)'!#REF!</definedName>
    <definedName name="_Ref269242077" localSheetId="1">'Man. shrnutí'!#REF!</definedName>
    <definedName name="_Ref269242077" localSheetId="4">'Odbor řízení projektů OP'!#REF!</definedName>
    <definedName name="Change_Type" localSheetId="3">#REF!</definedName>
    <definedName name="Change_Type" localSheetId="5">#REF!</definedName>
    <definedName name="Change_Type" localSheetId="6">#REF!</definedName>
    <definedName name="Change_Type" localSheetId="7">#REF!</definedName>
    <definedName name="Change_Type" localSheetId="8">#REF!</definedName>
    <definedName name="Change_Type" localSheetId="9">#REF!</definedName>
    <definedName name="Change_Type" localSheetId="10">#REF!</definedName>
    <definedName name="Change_Type" localSheetId="11">#REF!</definedName>
    <definedName name="Change_Type" localSheetId="0">#REF!</definedName>
    <definedName name="Change_Type" localSheetId="4">#REF!</definedName>
    <definedName name="Change_Type">#REF!</definedName>
    <definedName name="_xlnm.Print_Titles" localSheetId="3">Deloitte!$5:$5</definedName>
    <definedName name="_xlnm.Print_Titles" localSheetId="5">'Gestor 1.1,1.2'!$5:$5</definedName>
    <definedName name="_xlnm.Print_Titles" localSheetId="6">'Gestor 2.1,2.2'!$5:$5</definedName>
    <definedName name="_xlnm.Print_Titles" localSheetId="7">'Gestor 2.4'!$5:$5</definedName>
    <definedName name="_xlnm.Print_Titles" localSheetId="8">'Gestor 2.5'!$5:$5</definedName>
    <definedName name="_xlnm.Print_Titles" localSheetId="9">'Gestor 2.5 (2)'!$5:$5</definedName>
    <definedName name="_xlnm.Print_Titles" localSheetId="10">'Gestor 3.1 (1)'!$5:$5</definedName>
    <definedName name="_xlnm.Print_Titles" localSheetId="11">'Gestor 3.1 (2)'!$5:$5</definedName>
    <definedName name="_xlnm.Print_Titles" localSheetId="1">'Man. shrnutí'!$4:$4</definedName>
    <definedName name="_xlnm.Print_Titles" localSheetId="4">'Odbor řízení projektů OP'!$5:$5</definedName>
    <definedName name="_xlnm.Print_Area" localSheetId="3">Deloitte!$B$1:$K$19</definedName>
    <definedName name="_xlnm.Print_Area" localSheetId="5">'Gestor 1.1,1.2'!$B$1:$K$26</definedName>
    <definedName name="_xlnm.Print_Area" localSheetId="6">'Gestor 2.1,2.2'!$B$1:$K$26</definedName>
    <definedName name="_xlnm.Print_Area" localSheetId="7">'Gestor 2.4'!$B$1:$K$26</definedName>
    <definedName name="_xlnm.Print_Area" localSheetId="8">'Gestor 2.5'!$B$1:$K$26</definedName>
    <definedName name="_xlnm.Print_Area" localSheetId="9">'Gestor 2.5 (2)'!$B$1:$K$26</definedName>
    <definedName name="_xlnm.Print_Area" localSheetId="10">'Gestor 3.1 (1)'!$B$1:$K$26</definedName>
    <definedName name="_xlnm.Print_Area" localSheetId="11">'Gestor 3.1 (2)'!$B$1:$K$26</definedName>
    <definedName name="_xlnm.Print_Area" localSheetId="1">'Man. shrnutí'!$B$1:$H$17</definedName>
    <definedName name="_xlnm.Print_Area" localSheetId="0">Obálka!$A$1:$J$28</definedName>
    <definedName name="_xlnm.Print_Area" localSheetId="4">'Odbor řízení projektů OP'!$B$1:$K$26</definedName>
  </definedNames>
  <calcPr calcId="145621"/>
</workbook>
</file>

<file path=xl/calcChain.xml><?xml version="1.0" encoding="utf-8"?>
<calcChain xmlns="http://schemas.openxmlformats.org/spreadsheetml/2006/main">
  <c r="F14" i="23" l="1"/>
  <c r="F15" i="23"/>
  <c r="F13" i="23"/>
  <c r="F11" i="23"/>
  <c r="F6" i="23"/>
  <c r="F5" i="23"/>
  <c r="E6" i="23"/>
  <c r="E10" i="23"/>
  <c r="E11" i="23"/>
  <c r="E13" i="23"/>
  <c r="E14" i="23"/>
  <c r="E15" i="23"/>
  <c r="E17" i="23"/>
  <c r="E5" i="23"/>
  <c r="K26" i="48" l="1"/>
  <c r="K25" i="48"/>
  <c r="K24" i="48"/>
  <c r="K23" i="48"/>
  <c r="K22" i="48"/>
  <c r="K21" i="48"/>
  <c r="K20" i="48"/>
  <c r="K19" i="48"/>
  <c r="K18" i="48"/>
  <c r="K17" i="48"/>
  <c r="K16" i="48"/>
  <c r="K15" i="48"/>
  <c r="K14" i="48"/>
  <c r="K13" i="48"/>
  <c r="K12" i="48"/>
  <c r="F10" i="23" s="1"/>
  <c r="K11" i="48"/>
  <c r="K10" i="48"/>
  <c r="K9" i="48"/>
  <c r="K8" i="48"/>
  <c r="K7" i="48"/>
  <c r="K26" i="47" l="1"/>
  <c r="K25" i="47"/>
  <c r="K24" i="47"/>
  <c r="K23" i="47"/>
  <c r="K22" i="47"/>
  <c r="K21" i="47"/>
  <c r="K20" i="47"/>
  <c r="K19" i="47"/>
  <c r="K18" i="47"/>
  <c r="K17" i="47"/>
  <c r="K16" i="47"/>
  <c r="K15" i="47"/>
  <c r="K14" i="47"/>
  <c r="K13" i="47"/>
  <c r="K12" i="47"/>
  <c r="K11" i="47"/>
  <c r="K10" i="47"/>
  <c r="K9" i="47"/>
  <c r="K8" i="47"/>
  <c r="K7" i="47"/>
  <c r="K26" i="46"/>
  <c r="K25" i="46"/>
  <c r="K24" i="46"/>
  <c r="K23" i="46"/>
  <c r="K22" i="46"/>
  <c r="K21" i="46"/>
  <c r="K20" i="46"/>
  <c r="K19" i="46"/>
  <c r="K18" i="46"/>
  <c r="K17" i="46"/>
  <c r="K16" i="46"/>
  <c r="K15" i="46"/>
  <c r="K14" i="46"/>
  <c r="K13" i="46"/>
  <c r="K12" i="46"/>
  <c r="K11" i="46"/>
  <c r="K10" i="46"/>
  <c r="K9" i="46"/>
  <c r="K8" i="46"/>
  <c r="K7" i="46"/>
  <c r="K26" i="45"/>
  <c r="K25" i="45"/>
  <c r="K24" i="45"/>
  <c r="K23" i="45"/>
  <c r="K22" i="45"/>
  <c r="K21" i="45"/>
  <c r="K20" i="45"/>
  <c r="K19" i="45"/>
  <c r="K18" i="45"/>
  <c r="K17" i="45"/>
  <c r="K16" i="45"/>
  <c r="K15" i="45"/>
  <c r="K14" i="45"/>
  <c r="K13" i="45"/>
  <c r="K12" i="45"/>
  <c r="K11" i="45"/>
  <c r="K10" i="45"/>
  <c r="K9" i="45"/>
  <c r="K8" i="45"/>
  <c r="K7" i="45"/>
  <c r="K26" i="44" l="1"/>
  <c r="K25" i="44"/>
  <c r="K24" i="44"/>
  <c r="K23" i="44"/>
  <c r="K22" i="44"/>
  <c r="K21" i="44"/>
  <c r="K20" i="44"/>
  <c r="K19" i="44"/>
  <c r="K18" i="44"/>
  <c r="K17" i="44"/>
  <c r="K16" i="44"/>
  <c r="K15" i="44"/>
  <c r="K14" i="44"/>
  <c r="K13" i="44"/>
  <c r="K12" i="44"/>
  <c r="K11" i="44"/>
  <c r="K10" i="44"/>
  <c r="K9" i="44"/>
  <c r="K8" i="44"/>
  <c r="K7" i="44"/>
  <c r="K26" i="43"/>
  <c r="K25" i="43"/>
  <c r="K24" i="43"/>
  <c r="K23" i="43"/>
  <c r="K22" i="43"/>
  <c r="K21" i="43"/>
  <c r="K20" i="43"/>
  <c r="K19" i="43"/>
  <c r="K18" i="43"/>
  <c r="K17" i="43"/>
  <c r="K16" i="43"/>
  <c r="K15" i="43"/>
  <c r="K14" i="43"/>
  <c r="K13" i="43"/>
  <c r="K12" i="43"/>
  <c r="K11" i="43"/>
  <c r="K10" i="43"/>
  <c r="K9" i="43"/>
  <c r="K8" i="43"/>
  <c r="K7" i="43"/>
  <c r="K26" i="42"/>
  <c r="K25" i="42"/>
  <c r="K24" i="42"/>
  <c r="K23" i="42"/>
  <c r="K22" i="42"/>
  <c r="K21" i="42"/>
  <c r="K20" i="42"/>
  <c r="K19" i="42"/>
  <c r="K18" i="42"/>
  <c r="K17" i="42"/>
  <c r="K16" i="42"/>
  <c r="K15" i="42"/>
  <c r="K14" i="42"/>
  <c r="K13" i="42"/>
  <c r="K12" i="42"/>
  <c r="K11" i="42"/>
  <c r="K10" i="42"/>
  <c r="K9" i="42"/>
  <c r="K8" i="42"/>
  <c r="K7" i="42"/>
  <c r="K26" i="41"/>
  <c r="K25" i="41"/>
  <c r="K24" i="41"/>
  <c r="K23" i="41"/>
  <c r="K22" i="41"/>
  <c r="K21" i="41"/>
  <c r="K20" i="41"/>
  <c r="K19" i="41"/>
  <c r="K18" i="41"/>
  <c r="K17" i="41"/>
  <c r="K16" i="41"/>
  <c r="K15" i="41"/>
  <c r="K14" i="41"/>
  <c r="K13" i="41"/>
  <c r="K12" i="41"/>
  <c r="K11" i="41"/>
  <c r="K10" i="41"/>
  <c r="K9" i="41"/>
  <c r="K8" i="41"/>
  <c r="K7" i="41"/>
  <c r="K8" i="39"/>
  <c r="D6" i="23" s="1"/>
  <c r="K9" i="39"/>
  <c r="D7" i="23" s="1"/>
  <c r="K10" i="39"/>
  <c r="D8" i="23" s="1"/>
  <c r="K11" i="39"/>
  <c r="D9" i="23" s="1"/>
  <c r="K12" i="39"/>
  <c r="D10" i="23" s="1"/>
  <c r="K13" i="39"/>
  <c r="D11" i="23" s="1"/>
  <c r="K14" i="39"/>
  <c r="D12" i="23" s="1"/>
  <c r="K15" i="39"/>
  <c r="D13" i="23" s="1"/>
  <c r="K16" i="39"/>
  <c r="D14" i="23" s="1"/>
  <c r="K17" i="39"/>
  <c r="D15" i="23" s="1"/>
  <c r="K18" i="39"/>
  <c r="D16" i="23" s="1"/>
  <c r="K19" i="39"/>
  <c r="D17" i="23" s="1"/>
  <c r="K7" i="39"/>
  <c r="D5" i="23" s="1"/>
</calcChain>
</file>

<file path=xl/sharedStrings.xml><?xml version="1.0" encoding="utf-8"?>
<sst xmlns="http://schemas.openxmlformats.org/spreadsheetml/2006/main" count="557" uniqueCount="102">
  <si>
    <t>#</t>
  </si>
  <si>
    <t>Skupina podporovaných aktivit</t>
  </si>
  <si>
    <t>Zhodnocení k potenciálu</t>
  </si>
  <si>
    <t>SC 1.1.1</t>
  </si>
  <si>
    <t>SC 1.2.1</t>
  </si>
  <si>
    <t>Definice</t>
  </si>
  <si>
    <t>P1</t>
  </si>
  <si>
    <t>P2</t>
  </si>
  <si>
    <t>P3</t>
  </si>
  <si>
    <t>P4</t>
  </si>
  <si>
    <t>P5</t>
  </si>
  <si>
    <t>P6</t>
  </si>
  <si>
    <t>P7</t>
  </si>
  <si>
    <t>Dobrou praxí je postupovat k detailní analýze vhodnosti využití finančních nástrojů pouze u oblastí, kde výsledné průměrné skóre potenciálu dosahuje hodnoty tři a výše.</t>
  </si>
  <si>
    <t>Atribut mající vliv na potenciál pro IFN</t>
  </si>
  <si>
    <t>Příklad hodnocení</t>
  </si>
  <si>
    <t>SC 2.1.1</t>
  </si>
  <si>
    <t>SC 2.2.1</t>
  </si>
  <si>
    <t>SC 3.1.1</t>
  </si>
  <si>
    <t>SC 3.2.1</t>
  </si>
  <si>
    <t>SC 3.3.1</t>
  </si>
  <si>
    <t>SC 4.1.1</t>
  </si>
  <si>
    <t>SC 4.1.2</t>
  </si>
  <si>
    <t>SC 4.1.3</t>
  </si>
  <si>
    <t>SC 4.1.4</t>
  </si>
  <si>
    <t>SC 4.2.1</t>
  </si>
  <si>
    <t>SC 1.3.1</t>
  </si>
  <si>
    <t>SC 1.3.2</t>
  </si>
  <si>
    <t>SC 1.3.3</t>
  </si>
  <si>
    <t>SC 2.3.1</t>
  </si>
  <si>
    <t>SC 4.1.5</t>
  </si>
  <si>
    <t>SC 4.1.6</t>
  </si>
  <si>
    <t>P1 
Existence inv. mezery</t>
  </si>
  <si>
    <t>P3
Velikost investice - trans. náklady</t>
  </si>
  <si>
    <t>P5
Schopnost zabezpečit spolufinancování</t>
  </si>
  <si>
    <t>Existence bariér - právní a politická rizika</t>
  </si>
  <si>
    <t>Překryv / komplementarita / synergie s jinými programy</t>
  </si>
  <si>
    <t>Posouzení, zda oblast nebude čelit potenciálnímu odlivu konečných příjemců z důvodu:
1. Blízkého vymezení obdobné podpory tematickým operačním programem nevyužívajícího IFN
2. Existujícího nebo připravovaného národního programu
3. Programu či nástroji nadnárodní úrovně (např. program Life, půjčky Evropské investiční banky skrze privátní banku apod.)</t>
  </si>
  <si>
    <t>Existence investiční mezery (Poptávka &gt; Nabídka zdrojů)</t>
  </si>
  <si>
    <t xml:space="preserve"> </t>
  </si>
  <si>
    <t>Pre-screeningové šetření</t>
  </si>
  <si>
    <t>Ministerstvo pro místní rozvoj</t>
  </si>
  <si>
    <t>Předběžné posouzení využití finančního nástroje v IROP</t>
  </si>
  <si>
    <r>
      <rPr>
        <sz val="11"/>
        <color indexed="9"/>
        <rFont val="Arial"/>
        <family val="2"/>
        <charset val="238"/>
      </rPr>
      <t>PROJEKT:</t>
    </r>
    <r>
      <rPr>
        <b/>
        <sz val="11"/>
        <color indexed="9"/>
        <rFont val="Arial"/>
        <family val="2"/>
        <charset val="238"/>
      </rPr>
      <t xml:space="preserve"> Předběžné posouzení využití finančního nástroje v IROP</t>
    </r>
  </si>
  <si>
    <t>Rekonstrukce, modernizace, popř. výstavba silnic a budování obchvatů sídel na vybrané regionální silniční síti s cílem zvýšit konektivitu k síti TEN-T.</t>
  </si>
  <si>
    <t>Zajištění adekvátní odolnosti s důrazem na přizpůsobení se změnám klimatu a novým rizikům. Posílení odolnosti staveb, ve kterých jsou základní složky IZS dislokovány, k zajištění ochrany před nepříznivými dopady mimořádných událostí, aby základní složky IZS mohly plnit své úkoly i v podmínkách mimořádné události (např. opatření směřující k zajištění energetické soběstačnosti). Vybudování nových dislokací základních složek IZS k zajištění jejich adekvátní připravenosti, např. pro zajištění přijatelné reakční doby pro efektivní nasazení základních složek IZS z důvodu velkých vzdáleností na místo zásahu.</t>
  </si>
  <si>
    <t>Posílení vybavení základních složek IZS technikou a věcnými prostředky k zajištění připravenosti základních složek IZS v exponovaných místech s důrazem na přizpůsobení se změnám klimatu a novým rizikům.</t>
  </si>
  <si>
    <t>Modernizace vzdělávacích a výcvikových středisek pro základní složky IZS (simulátory, trenažéry, polygony apod. a jejich vybavení), zaměřených na rozvoj specifických dovedností a součinnost základních složek IZS při řešení mimořádných událostí.</t>
  </si>
  <si>
    <t>Zřizování či rekonstrukce stávajících zařízení pro poskytování komunitní péče a zřizování nových (i výstavba) či rekonstrukce stávajících zařízení (i pobytových) pro dosažení deinstitucionalizované péče a humanizace pobytových zařízení. Podporována bude infrastruktura pro terénní, ambulantní a nízkokapacitní pobytové formy sociálních, zdravotních a návazných služeb pro osoby sociálně vyloučené či ohrožené chudobou a sociálním vyloučením a infrastruktura komunitních center. Dále bude podporováno pořízení bytů a bytových domů pro sociální bydlení. Podporováno bude zahrnutí doplňující zeleně v okolí budov a na budovách, např. zelené zdi a střechy, aleje, hřiště a parky do realizovaných projektů.</t>
  </si>
  <si>
    <t>Výstavba, rekonstrukce, rozšíření a vybavení sociálních podniků.</t>
  </si>
  <si>
    <t>Modernizace infrastruktury poskytovatelů vysoce specializované péče (onkogynekologická a perinatologická síť) v podobě pořízení přístrojového vybavení a nezbytných stavebních úprav. Dále modernizací infrastruktury návazné péče v podobě pořízení přístrojového vybavení a nezbytných stavebních úprav. Transformace psychiatrické péče bude realizována zvláště deinstitucionalizací psychiatrických nemocnic pořízením vybavení mobilních týmů, zřizováním nových či rekonstrukcí stávajících zařízení pro poskytování komunitní péče a zřizováním nových či rekonstrukcí stávajících zařízení pro dosažení deinstitucionalizované péče. Deinstitucionalizace systému bude podpořena zřizováním nových či rekonstrukcí stávajících zařízení pro dosažení efektivního systému péče, např. podporou všeobecných nemocnic (nejde o zařízení typu psychiatrická nemocnice) poskytujících akutní péči, jako předpokladu pro uvolňování dlouhodobé institucionální péče v psychiatrických léčebnách (dle nové terminologie psychiatrické nemocnice). Podporována bude doplňující zeleň v okolí budov a na budovách, např. zelené zdi a střechy, aleje, parky a zahrady.</t>
  </si>
  <si>
    <t>Rozšíření kapacit pro předškolní a školní vzdělávání. Dále výstavba, rekonstrukce a vybavení odborných učeben, laboratoří, dílen, center odborné přípravy a pozemků pro výuku přírodovědných a technických oborů a pro výuku technických a řemeslných dovedností. Pro rozvoj vybraných klíčových kompetencí v oblastech komunikace v českém a cizích jazycích, matematická schopnost a základní schopnosti v oblasti vědy a technologií a schopnost práce s digitálními technologiemi, bude podporována rekonstrukce a vybavení vzdělávacích zařízení. Pro vzdělávání dětí, žáků a studentů se SVP budou podporovány úpravy budov a učeben, vybavení nábytkem, stroji, didaktickými pomůckami, kompenzačními pomůckami a kompenzačním vybavením. Podporován bude rozvoj vnitřní konektivity škol a školských zařízení v učebnách, laboratořích a dílnách a připojení k internetu. Také bude podporována doplňující zeleň v okolí budov a na budovách, např. zelené zdi a střechy a zahrady.</t>
  </si>
  <si>
    <t>SC 2.4.1</t>
  </si>
  <si>
    <t>SC 2.5.1</t>
  </si>
  <si>
    <t>Revitalizace vybraných nemovitých národních kulturních památek, památky zapsané na Seznam světového kulturního a přírodního dědictví UNESCO a na Seznam kandidátů na zápis na Seznam kulturního a přírodního dědictví UNESCO. Revitalizace kulturních památek ve vesnických a městských památkových rezervacích. Veřejná infrastruktura pro zpřístupnění a zatraktivnění kulturního a přírodního dědictví. Revitalizace a zatraktivnění parků a zahrad u národních kulturních památek. Pro posílení ochrany, uchování, digitalizace, zpřístupnění a vyuţívání kulturního dědictví budou podporovány projekty zlepšující podmínky pro uchování a zefektivnění správy sbírek, mobiliárních a knihovních fondů a dále pak projekty, které zpřístupní sbírky, mobiliární a knihovní fondy pro veřejnost a pro kulturní a kreativní průmysly.</t>
  </si>
  <si>
    <t>Pořízení územních plánů, pořízení regulačních plánů, pořízení územních studií.</t>
  </si>
  <si>
    <r>
      <rPr>
        <b/>
        <sz val="9"/>
        <rFont val="Arial"/>
        <family val="2"/>
        <charset val="238"/>
        <scheme val="minor"/>
      </rPr>
      <t xml:space="preserve">SC 2.2 Vznik nových a rozvoj existujících podnikatelských aktivit v oblasti sociálního podnikání </t>
    </r>
    <r>
      <rPr>
        <sz val="9"/>
        <rFont val="Arial"/>
        <family val="2"/>
        <charset val="238"/>
        <scheme val="minor"/>
      </rPr>
      <t>- Výstavba, rekonstrukce, rozšíření a vybavení sociálních podniků.</t>
    </r>
  </si>
  <si>
    <r>
      <rPr>
        <b/>
        <sz val="9"/>
        <rFont val="Arial"/>
        <family val="2"/>
        <charset val="238"/>
        <scheme val="minor"/>
      </rPr>
      <t>SC 2.4 Zvýšení kvality a dostupnosti infrastruktury pro vzdělávání a celoživotní učení</t>
    </r>
    <r>
      <rPr>
        <sz val="9"/>
        <rFont val="Arial"/>
        <family val="2"/>
        <charset val="238"/>
        <scheme val="minor"/>
      </rPr>
      <t xml:space="preserve"> - Podporováno bude rozšíření kapacit pro předškolní a základní vzdělávání. Dále výstavba, rekonstrukce a vybavení odborných učeben, laboratoří, dílen, center odborné přípravy a pozemků pro výuku přírodovědných a technických oborů a pro výuku technických a řemeslných dovedností. Pro rozvoj vybraných klíčových kompetencí v oblastech komunikace v českém a cizích jazycích, matematická schopnost a základní schopnosti v oblasti vědy a technologií a schopnost práce s digitálními technologiemi, bude podporována rekonstrukce a vybavení vzdělávacích zařízení. Pro vzdělávání dětí, žáků a studentů se SVP budou podporovány úpravy budov a učeben, vybavení nábytkem, stroji, didaktickými pomůckami, kompenzačními pomůckami a kompenzačním vybavením. Podporován bude rozvoj vnitřní konektivity škol a školských zařízení v učebnách, laboratořích a dílnách a připojení k internetu. Dále bude podporována doplňující zeleň v okolí budov a na budovách, např. zelené zdi a střechy a zahrady.</t>
    </r>
  </si>
  <si>
    <r>
      <rPr>
        <b/>
        <sz val="9"/>
        <rFont val="Arial"/>
        <family val="2"/>
        <charset val="238"/>
        <scheme val="minor"/>
      </rPr>
      <t>SC 1.2 Zvýšení podílu udržitelných forem dopravy</t>
    </r>
    <r>
      <rPr>
        <sz val="9"/>
        <rFont val="Arial"/>
        <family val="2"/>
        <charset val="238"/>
        <scheme val="minor"/>
      </rPr>
      <t xml:space="preserve"> - Výstavba a modernizace přestupních terminálů pro veřejnou dopravu a systémů pro přestup na veřejnou dopravu P+R, K+R, B+R za účelem podpory veřejné dopravy a multimodality. Výstavba, rekonstrukce nebo modernizace inteligentních dopravních systémů (ITS) a dopravní telematiky pro veřejnou dopravu, zavádění nebo modernizace řídících, informačních, odbavovacích a platebních systémů pro veřejnou dopravu. Další zdroje směřují k podpoře alternativních pohonných systémů ve vozidlech veřejné dopravy a k podpoře alternativních druhů dopravy. Nákup nízkoemisních a bezemisních vozidel pro přepravu osob a výstavba plnících a dobíjecích stanic pro nízkoemisní a bezemisní vozidla pro přepravu osob za účelem zmírnění negativních dopadů v dopravě. Nákup vozidel, zohledňujících specifické potřeby účastníků dopravy se ztíženou možností pohybu a orientace s cílem přispět k bezbariérovosti veřejné dopravy. Podporovány budou projekty ke zvyšování bezpečnosti železniční, silniční, cyklistické a pěší dopravy, projekty rozvíjející cyklodopravu, například výstavba a rekonstrukce cyklostezek a cyklotras, budování doprovodné infrastruktury ve vazbě na další systémy dopravy nebo realizace cyklistických jízdních pruhů. Jako doplňková aktivita bude podporována zeleň v okolí přestupních terminálů budov a na budovách, např. zelené zdi a střechy, aleje a doplňující zeleň v síti u cyklostezek a cyklotras, např. zelené pásy, aleje a liniové výsadby.</t>
    </r>
  </si>
  <si>
    <r>
      <rPr>
        <b/>
        <sz val="9"/>
        <rFont val="Arial"/>
        <family val="2"/>
        <charset val="238"/>
        <scheme val="minor"/>
      </rPr>
      <t xml:space="preserve">SC 2.1 Zvýšení kvality a dostupnosti služeb vedoucí k sociální inkluzi </t>
    </r>
    <r>
      <rPr>
        <sz val="9"/>
        <rFont val="Arial"/>
        <family val="2"/>
        <charset val="238"/>
        <scheme val="minor"/>
      </rPr>
      <t>- Pro potřeby deinstitucionalizace, dále humanizace a transformace sociálních služeb a pro potřeby rozvoje sociálních služeb bude podporováno zřizování či rekonstrukce stávajících zařízení pro poskytování komunitní péče a zřizování nových (i výstavba) či rekonstrukce stávajících zařízení (i pobytových) pro dosažení deinstitucionalizované péče a humanizace pobytových zařízení. Podporována bude infrastruktura pro terénní, ambulantní a nízkokapacitní pobytové formy sociálních, zdravotních a návazných služeb pro osoby sociálně vyloučené či ohroţené chudobou a sociálním vyloučením a infrastruktura komunitních center.</t>
    </r>
  </si>
  <si>
    <r>
      <rPr>
        <b/>
        <sz val="9"/>
        <rFont val="Arial"/>
        <family val="2"/>
        <charset val="238"/>
        <scheme val="minor"/>
      </rPr>
      <t>SC 2.3 Rozvoj infrastruktury pro poskytování zdravotních služeb a péče o zdraví</t>
    </r>
    <r>
      <rPr>
        <sz val="9"/>
        <rFont val="Arial"/>
        <family val="2"/>
        <charset val="238"/>
        <scheme val="minor"/>
      </rPr>
      <t xml:space="preserve"> - Modernizace infrastruktury návazné péče v podobě pořízení přístrojového vybavení a nezbytných stavebních úprav. Transformace psychiatrické péče bude realizována zvláště deinstitucionalizací psychiatrických nemocnic pořízením vybavení mobilních týmů, zřizováním nových či rekonstrukcí stávajících zařízení pro poskytování komunitní péče a zřizováním nových či rekonstrukcí stávajících zařízení pro dosažení deinstitucionalizované péče. Deinstitucionalizace systému bude podpořena zřizováním nových či rekonstrukcí stávajících zařízení pro dosažení efektivního systému péče, např. podporou všeobecných nemocnic (nejde o zařízení typu psychiatrická nemocnice) poskytujících akutní péči, jako předpokladu pro uvolňování dlouhodobé institucionální péče v psychiatrických léčebnách (dle nové terminologie psychiatrické nemocnice). Podporována bude doplňující zeleň v okolí budov a na budovách, např. zelené zdi a střechy, aleje, parky a zahrady.</t>
    </r>
  </si>
  <si>
    <r>
      <rPr>
        <b/>
        <sz val="9"/>
        <rFont val="Arial"/>
        <family val="2"/>
        <charset val="238"/>
        <scheme val="minor"/>
      </rPr>
      <t>SC 3.1 Zefektivnění prezentace, posílení ochrany a rozvoje kulturního a přírodního dědictví</t>
    </r>
    <r>
      <rPr>
        <sz val="9"/>
        <rFont val="Arial"/>
        <family val="2"/>
        <charset val="238"/>
        <scheme val="minor"/>
      </rPr>
      <t xml:space="preserve"> - Revitalizace vybraných nemovitých národních kulturních památek, památky zapsané na Seznam světového kulturního a přírodního dědictví UNESCO a na Seznam kandidátů na zápis na Seznam kulturního a přírodního dědictví UNESCO. Revitalizace kulturních památek ve vesnických a městských památkových rezervacích. Veřejná infrastruktura pro zpřístupnění a zatraktivnění kulturního a přírodního dědictví. Revitalizace a zatraktivnění parků a zahrad u národních kulturních památek. Pro posílení ochrany, uchování, digitalizace, zpřístupnění a využívání kulturního dědictví budou podporovány projekty zlepšující podmínky pro uchování a zefektivnění správy sbírek, mobiliárních a knihovních fondů a dále pak projekty, které zpřístupní sbírky, mobiliární a knihovní fondy pro veřejnost a pro kulturní a kreativní průmysly.</t>
    </r>
  </si>
  <si>
    <t>Přípravné a podpůrné činnosti, které spočívají v budování kapacit, odborné přípravě a vytváření sítí za účelem vypracování a provádění SCLLD.</t>
  </si>
  <si>
    <t>Výstavba a modernizace přestupních terminálů pro veřejnou dopravu a systémů pro přestup na veřejnou dopravu P+R, K+R, B+R za účelem podpory veřejné dopravy a multimodality. Výstavba, rekonstrukce nebo modernizace inteligentních dopravních systémů (ITS) a dopravní telematiky pro veřejnou dopravu, zavádění nebo modernizace řídících, informačních, odbavovacích a platebních systémů pro veřejnou dopravu. Dále podpora alternativních pohonných systémů ve vozidlech veřejné dopravy a podpora alternativních druhů dopravy. Nákup nízkoemisních a bezemisních vozidel pro přepravu osob a výstavba plnících a dobíjecích stanic pro nízkoemisní a bezemisní vozidla pro přepravu osob za účelem zmírnění negativních dopadů v dopravě. Nákup vozidel, zohledňujících specifické potřeby účastníků dopravy se ztíženou možností pohybu a orientace s cílem přispět k bezbariérovosti veřejné dopravy. Dále také projekty ke zvyšování bezpečnosti železniční, silniční, cyklistické a pěší dopravy, projekty rozvíjející cyklodopravu, například výstavba a rekonstrukce cyklostezek a cyklotras, budování doprovodné infrastruktury ve vazbě na další systémy dopravy nebo realizace cyklistických jízdních pruhů. Jako doplňková aktivita bude podporována zeleň v okolí přestupních terminálů budov a na budovách, např. zelené zdi a střechy, aleje a doplňující zeleň v síti u cyklostezek a cyklotras, např. zelené pásy, aleje a liniové výsadby.</t>
  </si>
  <si>
    <t>Zateplení obvodového pláště, stěnových, střešních, stropních a podlahových konstrukcí, výměna a rekonstrukce oken a dveří. Dále budou financovány prvky pasivního vytápění a chlazení, stínění a instalace systémů řízeného větrání s rekuperací odpadního vzduchu. V oblasti zařízení pro vytápění nebo přípravu teplé vody bude podporována výměna zdroje tepla bytového domu pro vytápění, využívajícího pevná nebo tekutá fosilní paliva, za efektivní ekologicky šetrné zdroje; u objektů napojených na soustavu CZT podporovat, mimo komplexní zateplení budovy, výměnu předávací stanice včetně vyregulování nebo modernizaci celkové soustavy vytápění objektu; výměna zdroje tepla bytového domu pro přípravu teplé vody, využívajícího pevná nebo tekutá fosilní paliva, za efektivní, ekologicky šetrné zdroje. Stejně tak pořízení kondenzačních kotlů na zemní plyn nebo zařízení pro kombinovanou výrobu elektřiny a tepla, využívající obnovitelné zdroje nebo zemní plyn a kryjící primárně energetické potřeby budov, kde jsou umístěny. Za stejným účelem budou podporována výměna rozvodů tepla a vody a instalace systémů měření a regulace otopné soustavy.</t>
  </si>
  <si>
    <t>Projekty z oblasti eGovernment, infrastruktury a informační a komunikační systémy veřejné správy v rozsahu rozšíření, propojení, konsolidace systémů, aplikací a datového fondu (včetně jeho publikování) veřejné správy včetně cloudových řešení. Cílem je jejich efektivní a bezpečné využívání podle jednotlivých agend i na principu “open data“, založeného na zásadě sdílení pořízených dat a jejich přístupnosti dalším subjektům veřejné správy i mimo ni, zejména pro zajištění úplného elektronického podání a elektronizaci agend (např. eCulture, eHealth, eJustice, eProcurement, eSbírka, eLegislativa, elektronické identifikace a autorizace). Bude podporována modernizace informačních a komunikačních systémů pro specifické potřeby subjektů veřejné správy a složek IZS. Také bude podporován vznik a vybavení orgánů veřejné moci pro ochranu infrastruktury IKT a zajištění řízeného a bezpečného sdílení dat veřejné správy v souladu se standardy kybernetické bezpečnosti včetně komunikační a radiokomunikační infrastruktury státu. Dále bude podporováno vytváření nových a modernizace stávajících informačních a komunikačních systémů pro specifické potřeby subjektů veřejné správy a složek IZS</t>
  </si>
  <si>
    <t>Váha</t>
  </si>
  <si>
    <t>Posouzení míry potřebnosti samotné veřejné intervence, bodování na základě rámcového posouzení míry zamítnutých žádostí o dotace v období 2007-2013 (více jak dvojnásobný převis poptávky po alokaci se rovná 5 bodům v hodnocení). V případě, kdy není možné posoudit z důvodu nové aktivity nepodporované v prog. období 2007-2013 se jedná o odhad.</t>
  </si>
  <si>
    <t>Profitabilita projektu (kladná doba návratnosti)</t>
  </si>
  <si>
    <t>Velikost investice - s ohledem na transakční náklady</t>
  </si>
  <si>
    <t>0 - specifický cíl má vyčleněnu alokaci, která nedosahuje výše 1 mld. Kč
1 - specifický cíl má vyčleněnu alokaci, která spadá do pásma 1,1 - 2 mld. Kč
2 - specifický cíl má vyčleněnu alokaci, která spadá do pásma 2,1 - 3 mld. Kč
3 - specifický cíl má vyčleněnu alokaci, která spadá do pásma 3,1 - 4 mld. Kč
4 - specifický cíl má vyčleněnu alokaci, která spadá do pásma 4,1 - 5 mld. Kč
5 - specifický cíl má vyčleněnu alokaci, která přesahuje výši 5,1 mld. Kč</t>
  </si>
  <si>
    <t>Schopnost zabezpečit spolufinancování, právní forma, finanční zdraví, historie příjemce</t>
  </si>
  <si>
    <t>0 - potenciální žadatel a/nebo plánovaný projekt jsou vysoce rizikové, bankovní trh nenabízí financování, vysoké riziko nesplacení
1 - potenciální žadatel a/nebo plánovaný projekt jsou vysoce rizikové, bankovní trh nabízí velmi přísné podmínky financování
2 - potenciální žadatel a/nebo plánovaný projekt jsou rizikové, bankovní trh nabízí přísnější podmínky financování
3 - potenciální žadatel a/nebo plánovaný projekt jsou rizikové standardně, zdroje na financování lze zabezpečit tržně
4 - potenciální žadatel a/nebo plánovaný projekt nejsou příliš rizikové  zdroje na financování lze zabezpečit snadno tržně
5 - potenciální žadatel a/nebo plánovaný projekt nejsou rizikové</t>
  </si>
  <si>
    <t>P2 
Profitabilita projektu - doba návratnosti</t>
  </si>
  <si>
    <t>P6
Existence bariér</t>
  </si>
  <si>
    <t>0 - nabídka prostředků významně převyšuje poptávku (dotační, běžná tržní), nedostatek kvalitních projektů
1 - tržní mechanismy dokáží plně a efektivně zabezpečit poptávku, nabídka mírně převyšuje poptávku
2 - trh je v rovnováze, není registrován převis poptávky po zdrojích financování
3 - menší počet projektů nemůže zabezpečit financování, převis poptávky po nedostupných zdrojích
4 - významný počet projektů nemůže zabezpečit financování, IROP významně doplňuje trh
5 - významný počet projektů nemůže zabezpečit financování, IROP nedokáže zabezpečit požadavky trhu</t>
  </si>
  <si>
    <t>P4
Výše alokace specifického cíle</t>
  </si>
  <si>
    <t>Pre-screeningové šetření oblastí IROP s potenciálem pro využití finančního nástroje</t>
  </si>
  <si>
    <r>
      <t>Posuzování zohledňuje dobrou praxi, kdy se projekty s rozpočtem nižším než 0,5</t>
    </r>
    <r>
      <rPr>
        <sz val="8"/>
        <rFont val="Arial"/>
        <family val="2"/>
        <charset val="238"/>
        <scheme val="minor"/>
      </rPr>
      <t xml:space="preserve"> mil. Kč</t>
    </r>
    <r>
      <rPr>
        <sz val="8"/>
        <color indexed="8"/>
        <rFont val="Arial"/>
        <family val="2"/>
        <charset val="238"/>
        <scheme val="minor"/>
      </rPr>
      <t xml:space="preserve"> považují za méně vhodné pro podporu inovativními finančními nástroji (dále také "IFN"), a to z důvodu nízké efektivity ve vazbě na spojené administrativní náklady (kapacity řídícího orgánu, management fees spr</t>
    </r>
    <r>
      <rPr>
        <sz val="8"/>
        <rFont val="Arial"/>
        <family val="2"/>
        <charset val="238"/>
        <scheme val="minor"/>
      </rPr>
      <t>ávci I</t>
    </r>
    <r>
      <rPr>
        <sz val="8"/>
        <color indexed="8"/>
        <rFont val="Arial"/>
        <family val="2"/>
        <charset val="238"/>
        <scheme val="minor"/>
      </rPr>
      <t>FN, apod.).</t>
    </r>
  </si>
  <si>
    <t>Posouzení dodržení principu materiality - návrh zapojení IFN tak, aby zřízení potřebných implementačních struktur a zabezpečení kapacit bylo efektivní vzhledem k proporci alokace vyčleněné na sledovanou oblast podpory.</t>
  </si>
  <si>
    <t>0 - specifický cíl vykazuje velké množství nedořešených třecích ploch, které mohou významně ovlivnit absorpční kapacitu a čerpání
1 - specifický cíl vykazuje řadu nedořešených třecích ploch, které mohou ovlivnit absorpční kapacitu a čerpání
2 - specifický cíl vykazuje problematické či sporné třecí plochy, které budou pravděpodobně vyřešeny s minimálním dopadem na čerpání
3 - specifický cíl vykazuje problematické či sporné třecí plochy, které budou pravděpodobně vyřešeny bez dopadu na čerpání
4 - specifický cíl vykazuje problematické či sporné třecí plochy, většina je však aktivně řešena, neočekává se dopad na čerpání
5 - specifický cíl nevykazuje problematické či sporné třecí plochy, které by mohly ovlivnit náběh a průběh čerpání</t>
  </si>
  <si>
    <t>Posouzení schopnosti typického projektu generovat provozní výnosy - existencí přímých příjmů projektu nebo realizací finančních úspor. Kladné body hodnocení jsou přiděleny pouze projektům, kde lze očekávat kladné roční provozní cash flow (bez započtení investice). Posuzování zohledňuje, do jaké míry má projekt potenciál být projektem ekonomicky rentabilním po dobu životnosti investice. Přímé příjmy a úspory jsou snadno a rychle vyčísleny (např. levnější vstupy do výroby, nižší spotřeba energie domu), nepřímé jsou vnějšímu pozorovateli typicky skryté a hůře se vyčíslují (kvalitnější výrobek díky nové technologii, rychlejší proces výroby, kvalitnější péče umožňující vyšší poplatek za službu, apod.).</t>
  </si>
  <si>
    <t>0 - projekt nesplatí investici za dobu životnosti
1 - projekt generuje především nepřímé příjmy a úspory, při jejich započtení projekt těsně (ne)splatí investici za dobu životnosti
2 - projekt je přímo finančně návratný, doba návratnosti se pohybuje v oblasti 16 - 20 let
3 - projekt je přímo finančně návratný, doba návratnosti se pohybuje v oblasti 11 - 15 let
4 - projekt je přímo finančně návratný, doba návratnosti se pohybuje v oblasti 6 - 10 let
5 - projekt je přímo finančně návratný, doba návratnosti se pohybuje v oblasti 1 - 5 let</t>
  </si>
  <si>
    <t>0 - investice nedosahuje výše 0,5 mil. Kč
1 - investice spadá do pásma 0,6 - 1 mil. Kč
2 - investice spadá do pásma 1,1 - 3 mil. Kč
3 - investice spadá do pásma 3,1 - 6 mil. Kč
4 - investice spadá do pásma 6,1 - 9,9 mil. Kč
5 - projekt přesahuje hranici investičních nákladů 10 mil. Kč</t>
  </si>
  <si>
    <t>Výše alokace specifického cíle</t>
  </si>
  <si>
    <t>Posouzení důvěryhodnosti, spolehlivosti a stability nositele projektu dle standardních analytik finančního trhu - tzn. zda je on samotný a jeho projekt zajímavý pro bankovní sektor za standardních podmínek bez veřejné intervence, zda lze v dané oblasti očekávat spíše projekty s vyšším tržním rizikem (nedokončení investice, chybovost během procesu posuzování a samotné realizace, riziko platební neschopnosti či nedosažení plánované doby návratnosti, apod.)</t>
  </si>
  <si>
    <t>Posouzení, zda oblast nepodléhá specifické právní úpravě, která neumožňuje zapojení IFN, zhodnocení možných politických rizik - např. specifický cíl míří do oblasti, které chybí dlouhodobá strategie, kde jsou nedořešeny předběžné podmínky pro možnost zahájení čerpání 2014-2020, podléhá častým legislativním (podstatným) změnám, hrozí zpřísněný dohled EK během období čerpání, oblast bude čerpána skrze (neozkoušené) integrované strategie, jedná se o novou oblast podpory, v minulosti byl vysoký výskyt podvodů, apod.</t>
  </si>
  <si>
    <t>0 - specifický cíl vykazuje velké množství bariér/rizik/nevyjasněných či sporných oblastí, které mohou komplikovat průběh čerpání
1 - specifický cíl vykazuje řadu bariér/rizik/nevyjasněných či sporných oblastí, které mohou komplikovat průběh čerpání
2 - specifický cíl vykazuje problematické či sporné oblasti, které budou pravděpodobně vyřešeny s minimálním dopadem na čerpání
3 - specifický cíl vykazuje problematické či sporné oblasti, které budou pravděpodobně vyřešeny bez dopadu na čerpání
4 - specifický cíl vykazuje problematické či sporné oblasti, většina je však aktivně řešena, neočekává se dopad na čerpání
5 - specifický cíl nevykazuje problematické či sporné oblasti, které by mohly ovlivnit náběh a průběh čerpání</t>
  </si>
  <si>
    <t>P7
Třecí plochy s jinými programy</t>
  </si>
  <si>
    <t>Hodnocení Deloitte</t>
  </si>
  <si>
    <t>Hodnocení odbor řízení OP</t>
  </si>
  <si>
    <t>Hodnocení věcní experti</t>
  </si>
  <si>
    <t>Váha kritéria</t>
  </si>
  <si>
    <t>N/A</t>
  </si>
  <si>
    <t>Výše uvedené pravidlo není aplikováno v případě, že hodnocená oblast dosahuje nulové hodnoty v atributu P2 Profitabilita - jedná se o binární vylučující kritérium.</t>
  </si>
  <si>
    <t>Primárním zájmem realizace není zisk, vykazuje nepřímé (ekonomické) přínosy regionu, které však nemohou sloužit ke splacení původní výše investice - není vhodné využití finančních nástrojů.</t>
  </si>
  <si>
    <t>Ačkoliv je dosaženo hodnocení nad minimální hranicí 3, není vhodné využití finančních nástrojů z důvodů nepřekonání  binárního vylučujícího kritéria (kladné hodnoty v atributu p2 profitabilita). 
Primárním zájmem realizace není zisk, vykazuje nepřímé (ekonomické) přínosy regionu, které však nemohou sloužit ke splacení původní výše investice.</t>
  </si>
  <si>
    <t>Hlavní část podpory - deinstitucionalizace a stransformace sociálních služeb není nijak návratná a nemá potenciál pro zapojení IFN. Část podpory směřující do oblasti sociálního bydlení vykazuje vhodné atributy pro zapojení finančních nástrojů - doporučen k další analýze.</t>
  </si>
  <si>
    <t>Úvěrový</t>
  </si>
  <si>
    <t>Ačkoliv je cílem rozvoj podnikání na ziskovém principu, hlavní sledované cíle jsou v oblasti sociální inkluze. Závěry hodnocení identifikují, že není vhodné k zapojení do IFN.</t>
  </si>
  <si>
    <t>Vykazuje vhodné atributy pro zapojení finančních nástrojů - doporučeno k další analýze.</t>
  </si>
  <si>
    <t>Vhodný typ fin. nástroje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</si>
</sst>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d\,\ yyyy"/>
    <numFmt numFmtId="165" formatCode="0.0000000000"/>
  </numFmts>
  <fonts count="32" x14ac:knownFonts="1">
    <font>
      <sz val="12"/>
      <color indexed="8"/>
      <name val="Times New Roman"/>
      <family val="2"/>
      <charset val="238"/>
    </font>
    <font>
      <sz val="10"/>
      <name val="Arial"/>
      <family val="2"/>
    </font>
    <font>
      <sz val="10"/>
      <name val="Arial"/>
      <family val="2"/>
      <charset val="238"/>
    </font>
    <font>
      <b/>
      <sz val="9"/>
      <color indexed="9"/>
      <name val="Arial"/>
      <family val="2"/>
    </font>
    <font>
      <sz val="8"/>
      <name val="Arial"/>
      <family val="2"/>
    </font>
    <font>
      <sz val="10"/>
      <name val="Times New Roman"/>
      <family val="1"/>
    </font>
    <font>
      <b/>
      <sz val="12"/>
      <name val="Arial"/>
      <family val="2"/>
    </font>
    <font>
      <u/>
      <sz val="10"/>
      <color indexed="12"/>
      <name val="Arial"/>
      <family val="2"/>
    </font>
    <font>
      <sz val="10"/>
      <name val="MS Sans Serif"/>
      <family val="2"/>
    </font>
    <font>
      <sz val="10"/>
      <name val="Arial"/>
      <family val="2"/>
      <charset val="238"/>
    </font>
    <font>
      <sz val="8"/>
      <name val="Arial"/>
      <family val="2"/>
      <charset val="238"/>
      <scheme val="minor"/>
    </font>
    <font>
      <sz val="11"/>
      <color indexed="8"/>
      <name val="Calibri"/>
      <family val="2"/>
      <charset val="238"/>
    </font>
    <font>
      <sz val="8"/>
      <color indexed="8"/>
      <name val="Arial"/>
      <family val="2"/>
      <charset val="238"/>
      <scheme val="minor"/>
    </font>
    <font>
      <sz val="7"/>
      <color indexed="8"/>
      <name val="Tahoma"/>
      <family val="2"/>
      <charset val="238"/>
    </font>
    <font>
      <b/>
      <sz val="7"/>
      <color indexed="8"/>
      <name val="Tahoma"/>
      <family val="2"/>
      <charset val="238"/>
    </font>
    <font>
      <b/>
      <sz val="8"/>
      <name val="Arial"/>
      <family val="2"/>
      <charset val="238"/>
      <scheme val="minor"/>
    </font>
    <font>
      <b/>
      <sz val="8"/>
      <color rgb="FFFF0000"/>
      <name val="Arial"/>
      <family val="2"/>
      <charset val="238"/>
      <scheme val="minor"/>
    </font>
    <font>
      <sz val="9"/>
      <color indexed="9"/>
      <name val="Arial"/>
      <family val="2"/>
      <charset val="238"/>
      <scheme val="minor"/>
    </font>
    <font>
      <sz val="9"/>
      <name val="Arial"/>
      <family val="2"/>
      <charset val="238"/>
      <scheme val="minor"/>
    </font>
    <font>
      <sz val="9"/>
      <color indexed="8"/>
      <name val="Arial"/>
      <family val="2"/>
      <charset val="238"/>
      <scheme val="minor"/>
    </font>
    <font>
      <b/>
      <sz val="9"/>
      <color indexed="9"/>
      <name val="Arial"/>
      <family val="2"/>
      <charset val="238"/>
      <scheme val="minor"/>
    </font>
    <font>
      <b/>
      <sz val="9"/>
      <color theme="0"/>
      <name val="Arial"/>
      <family val="2"/>
      <charset val="238"/>
      <scheme val="minor"/>
    </font>
    <font>
      <sz val="10"/>
      <name val="Arial"/>
    </font>
    <font>
      <b/>
      <sz val="14"/>
      <name val="Arial"/>
      <family val="2"/>
    </font>
    <font>
      <sz val="24"/>
      <color theme="3"/>
      <name val="Times New Roman"/>
      <family val="1"/>
    </font>
    <font>
      <sz val="24"/>
      <color theme="5"/>
      <name val="Times New Roman"/>
      <family val="1"/>
    </font>
    <font>
      <sz val="24"/>
      <color rgb="FF002776"/>
      <name val="Times New Roman"/>
      <family val="1"/>
    </font>
    <font>
      <b/>
      <sz val="10"/>
      <color indexed="8"/>
      <name val="Arial"/>
      <family val="2"/>
    </font>
    <font>
      <sz val="16"/>
      <color rgb="FF002776"/>
      <name val="Arial"/>
      <family val="2"/>
    </font>
    <font>
      <b/>
      <sz val="11"/>
      <color indexed="9"/>
      <name val="Arial"/>
      <family val="2"/>
      <charset val="238"/>
    </font>
    <font>
      <sz val="11"/>
      <color indexed="9"/>
      <name val="Arial"/>
      <family val="2"/>
      <charset val="238"/>
    </font>
    <font>
      <b/>
      <sz val="9"/>
      <name val="Arial"/>
      <family val="2"/>
      <charset val="238"/>
      <scheme val="minor"/>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6"/>
        <bgColor indexed="64"/>
      </patternFill>
    </fill>
    <fill>
      <patternFill patternType="solid">
        <fgColor indexed="30"/>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indexed="9"/>
      </patternFill>
    </fill>
    <fill>
      <patternFill patternType="solid">
        <fgColor indexed="22"/>
      </patternFill>
    </fill>
    <fill>
      <patternFill patternType="solid">
        <fgColor indexed="48"/>
      </patternFill>
    </fill>
    <fill>
      <patternFill patternType="solid">
        <fgColor theme="5" tint="0.59999389629810485"/>
        <bgColor indexed="64"/>
      </patternFill>
    </fill>
    <fill>
      <patternFill patternType="solid">
        <fgColor rgb="FFFFC000"/>
        <bgColor indexed="64"/>
      </patternFill>
    </fill>
    <fill>
      <patternFill patternType="solid">
        <fgColor theme="9"/>
        <bgColor indexed="64"/>
      </patternFill>
    </fill>
    <fill>
      <patternFill patternType="solid">
        <fgColor theme="7" tint="0.79998168889431442"/>
        <bgColor indexed="64"/>
      </patternFill>
    </fill>
    <fill>
      <patternFill patternType="solid">
        <fgColor theme="7"/>
        <bgColor indexed="64"/>
      </patternFill>
    </fill>
  </fills>
  <borders count="1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30"/>
      </left>
      <right/>
      <top style="thin">
        <color indexed="30"/>
      </top>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style="thin">
        <color theme="6"/>
      </left>
      <right style="thin">
        <color theme="6"/>
      </right>
      <top/>
      <bottom/>
      <diagonal/>
    </border>
    <border>
      <left style="thin">
        <color theme="6"/>
      </left>
      <right/>
      <top/>
      <bottom/>
      <diagonal/>
    </border>
    <border>
      <left/>
      <right style="thin">
        <color theme="6"/>
      </right>
      <top style="thin">
        <color theme="6"/>
      </top>
      <bottom style="thin">
        <color theme="6"/>
      </bottom>
      <diagonal/>
    </border>
    <border>
      <left style="medium">
        <color indexed="56"/>
      </left>
      <right/>
      <top/>
      <bottom/>
      <diagonal/>
    </border>
    <border>
      <left style="thin">
        <color theme="6"/>
      </left>
      <right style="thin">
        <color theme="6"/>
      </right>
      <top/>
      <bottom style="thin">
        <color theme="6"/>
      </bottom>
      <diagonal/>
    </border>
  </borders>
  <cellStyleXfs count="50">
    <xf numFmtId="0" fontId="0" fillId="0" borderId="0"/>
    <xf numFmtId="0" fontId="1" fillId="0" borderId="0"/>
    <xf numFmtId="0" fontId="4" fillId="0" borderId="0" applyNumberFormat="0" applyAlignment="0"/>
    <xf numFmtId="164" fontId="5" fillId="0" borderId="0">
      <alignment horizontal="left"/>
    </xf>
    <xf numFmtId="38" fontId="4" fillId="2"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7" fillId="0" borderId="0" applyNumberFormat="0" applyFill="0" applyBorder="0" applyAlignment="0" applyProtection="0">
      <alignment vertical="top"/>
      <protection locked="0"/>
    </xf>
    <xf numFmtId="10" fontId="4" fillId="3" borderId="3" applyNumberFormat="0" applyBorder="0" applyAlignment="0" applyProtection="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5" fillId="0" borderId="0">
      <alignment horizontal="center"/>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8" fillId="0" borderId="0" applyNumberFormat="0" applyFont="0" applyFill="0" applyBorder="0" applyAlignment="0" applyProtection="0">
      <alignment horizontal="left"/>
    </xf>
    <xf numFmtId="0" fontId="11" fillId="0" borderId="0"/>
    <xf numFmtId="0" fontId="13" fillId="9" borderId="0">
      <alignment horizontal="left" vertical="center"/>
    </xf>
    <xf numFmtId="0" fontId="13" fillId="9" borderId="0">
      <alignment horizontal="right" vertical="center"/>
    </xf>
    <xf numFmtId="0" fontId="14" fillId="10" borderId="0">
      <alignment horizontal="center" vertical="center"/>
    </xf>
    <xf numFmtId="0" fontId="13" fillId="9" borderId="0">
      <alignment horizontal="center" vertical="center"/>
    </xf>
    <xf numFmtId="0" fontId="13" fillId="11" borderId="0">
      <alignment horizontal="right" vertical="center"/>
    </xf>
    <xf numFmtId="0" fontId="2" fillId="0" borderId="0"/>
    <xf numFmtId="0" fontId="22" fillId="0" borderId="0"/>
  </cellStyleXfs>
  <cellXfs count="77">
    <xf numFmtId="0" fontId="0" fillId="0" borderId="0" xfId="0"/>
    <xf numFmtId="0" fontId="0" fillId="0" borderId="0" xfId="0" applyAlignment="1">
      <alignment wrapText="1"/>
    </xf>
    <xf numFmtId="0" fontId="0" fillId="0" borderId="0" xfId="0" applyFill="1" applyAlignment="1">
      <alignment wrapText="1"/>
    </xf>
    <xf numFmtId="0" fontId="10" fillId="6" borderId="5" xfId="0" applyFont="1" applyFill="1" applyBorder="1" applyAlignment="1">
      <alignment horizontal="left" vertical="center" wrapText="1"/>
    </xf>
    <xf numFmtId="0" fontId="10" fillId="8" borderId="5" xfId="0" applyFont="1" applyFill="1" applyBorder="1" applyAlignment="1">
      <alignment horizontal="left" vertical="center" wrapText="1"/>
    </xf>
    <xf numFmtId="0" fontId="12" fillId="6" borderId="7" xfId="0" applyFont="1" applyFill="1" applyBorder="1" applyAlignment="1">
      <alignment horizontal="center" vertical="center" wrapText="1"/>
    </xf>
    <xf numFmtId="0" fontId="12" fillId="6" borderId="6" xfId="0" applyFont="1" applyFill="1" applyBorder="1" applyAlignment="1">
      <alignment vertical="center" wrapText="1"/>
    </xf>
    <xf numFmtId="0" fontId="12" fillId="6" borderId="7" xfId="0" applyFont="1" applyFill="1" applyBorder="1" applyAlignment="1">
      <alignment vertical="center" wrapText="1"/>
    </xf>
    <xf numFmtId="0" fontId="15" fillId="12"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6" borderId="6" xfId="0" applyFont="1" applyFill="1" applyBorder="1" applyAlignment="1">
      <alignment vertical="center" wrapText="1"/>
    </xf>
    <xf numFmtId="0" fontId="17" fillId="0" borderId="0" xfId="20" applyFont="1" applyFill="1" applyBorder="1" applyAlignment="1">
      <alignment horizontal="left" vertical="center" wrapText="1"/>
    </xf>
    <xf numFmtId="0" fontId="17" fillId="0" borderId="0" xfId="20" applyFont="1" applyFill="1" applyBorder="1" applyAlignment="1">
      <alignment horizontal="center" vertical="center" wrapText="1"/>
    </xf>
    <xf numFmtId="0" fontId="18" fillId="0" borderId="0" xfId="20" applyFont="1" applyFill="1" applyBorder="1" applyAlignment="1">
      <alignment horizontal="center" vertical="center" wrapText="1"/>
    </xf>
    <xf numFmtId="0" fontId="19" fillId="0" borderId="0" xfId="0" applyFont="1" applyFill="1" applyAlignment="1">
      <alignment wrapText="1"/>
    </xf>
    <xf numFmtId="0" fontId="20" fillId="5" borderId="4"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1" fillId="5" borderId="0" xfId="0" applyFont="1" applyFill="1" applyBorder="1" applyAlignment="1">
      <alignment horizontal="center" vertical="top" wrapText="1"/>
    </xf>
    <xf numFmtId="0" fontId="19" fillId="0" borderId="0" xfId="0" applyFont="1" applyAlignment="1">
      <alignment wrapText="1"/>
    </xf>
    <xf numFmtId="0" fontId="18" fillId="15" borderId="5" xfId="0" applyFont="1" applyFill="1" applyBorder="1" applyAlignment="1">
      <alignment horizontal="left" vertical="center" wrapText="1"/>
    </xf>
    <xf numFmtId="0" fontId="18" fillId="15" borderId="5" xfId="0" applyFont="1" applyFill="1" applyBorder="1" applyAlignment="1">
      <alignment horizontal="center" vertical="center" wrapText="1"/>
    </xf>
    <xf numFmtId="2" fontId="19" fillId="14" borderId="5" xfId="0" applyNumberFormat="1" applyFont="1" applyFill="1" applyBorder="1" applyAlignment="1">
      <alignment horizontal="center" vertical="center" wrapText="1"/>
    </xf>
    <xf numFmtId="0" fontId="18" fillId="7" borderId="9" xfId="0" applyFont="1" applyFill="1" applyBorder="1" applyAlignment="1">
      <alignment vertical="center" wrapText="1"/>
    </xf>
    <xf numFmtId="0" fontId="18" fillId="7" borderId="5" xfId="0" applyFont="1" applyFill="1" applyBorder="1" applyAlignment="1">
      <alignment vertical="center" wrapText="1"/>
    </xf>
    <xf numFmtId="0" fontId="19" fillId="0" borderId="0" xfId="0" applyFont="1" applyAlignment="1">
      <alignment vertical="center" wrapText="1"/>
    </xf>
    <xf numFmtId="0" fontId="18" fillId="6" borderId="5" xfId="0" applyFont="1" applyFill="1" applyBorder="1" applyAlignment="1">
      <alignment horizontal="left" vertical="center" wrapText="1"/>
    </xf>
    <xf numFmtId="0" fontId="18" fillId="6" borderId="5" xfId="0" applyFont="1" applyFill="1" applyBorder="1" applyAlignment="1">
      <alignment horizontal="center" vertical="center" wrapText="1"/>
    </xf>
    <xf numFmtId="0" fontId="19" fillId="0" borderId="0" xfId="0" applyFont="1" applyFill="1" applyAlignment="1">
      <alignment vertical="center" wrapText="1"/>
    </xf>
    <xf numFmtId="0" fontId="19" fillId="0" borderId="0" xfId="0" applyFont="1" applyAlignment="1">
      <alignment horizontal="center" vertical="center" wrapText="1"/>
    </xf>
    <xf numFmtId="0" fontId="19" fillId="0" borderId="0" xfId="0" applyFont="1" applyBorder="1" applyAlignment="1">
      <alignment wrapText="1"/>
    </xf>
    <xf numFmtId="0" fontId="19" fillId="6" borderId="5" xfId="0" applyFont="1" applyFill="1" applyBorder="1" applyAlignment="1">
      <alignment horizontal="left"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21" fillId="5" borderId="0" xfId="0" applyFont="1" applyFill="1" applyBorder="1" applyAlignment="1">
      <alignment horizontal="center" vertical="center" wrapText="1"/>
    </xf>
    <xf numFmtId="0" fontId="1" fillId="6" borderId="0" xfId="19" applyFill="1" applyBorder="1"/>
    <xf numFmtId="0" fontId="22" fillId="6" borderId="0" xfId="49" applyFill="1"/>
    <xf numFmtId="0" fontId="3" fillId="6" borderId="0" xfId="19" applyFont="1" applyFill="1" applyBorder="1" applyAlignment="1">
      <alignment horizontal="left" vertical="center" wrapText="1"/>
    </xf>
    <xf numFmtId="0" fontId="1" fillId="6" borderId="0" xfId="30" applyFill="1" applyAlignment="1">
      <alignment vertical="top"/>
    </xf>
    <xf numFmtId="0" fontId="23" fillId="6" borderId="0" xfId="19" applyFont="1" applyFill="1" applyBorder="1" applyAlignment="1">
      <alignment vertical="top"/>
    </xf>
    <xf numFmtId="49" fontId="24" fillId="6" borderId="0" xfId="19" applyNumberFormat="1" applyFont="1" applyFill="1" applyAlignment="1">
      <alignment horizontal="left" wrapText="1"/>
    </xf>
    <xf numFmtId="0" fontId="24" fillId="6" borderId="0" xfId="19" applyFont="1" applyFill="1" applyAlignment="1">
      <alignment horizontal="left"/>
    </xf>
    <xf numFmtId="0" fontId="27" fillId="6" borderId="0" xfId="19" applyFont="1" applyFill="1"/>
    <xf numFmtId="49" fontId="1" fillId="6" borderId="0" xfId="19" applyNumberFormat="1" applyFont="1" applyFill="1" applyBorder="1"/>
    <xf numFmtId="0" fontId="12" fillId="6" borderId="6" xfId="0" applyFont="1" applyFill="1" applyBorder="1" applyAlignment="1">
      <alignment horizontal="center" vertical="center" wrapText="1"/>
    </xf>
    <xf numFmtId="0" fontId="0" fillId="0" borderId="0" xfId="0" applyAlignment="1">
      <alignment horizontal="center" vertical="center"/>
    </xf>
    <xf numFmtId="0" fontId="29" fillId="4" borderId="0" xfId="20" applyFont="1" applyFill="1" applyBorder="1" applyAlignment="1">
      <alignment horizontal="left" vertical="center" wrapText="1"/>
    </xf>
    <xf numFmtId="0" fontId="30" fillId="16" borderId="0" xfId="20" applyFont="1" applyFill="1" applyBorder="1" applyAlignment="1">
      <alignment horizontal="left" vertical="center" wrapText="1"/>
    </xf>
    <xf numFmtId="0" fontId="2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0" fontId="31" fillId="0" borderId="0" xfId="0" applyFont="1" applyFill="1" applyBorder="1" applyAlignment="1">
      <alignment horizontal="center" vertical="top" wrapText="1"/>
    </xf>
    <xf numFmtId="0" fontId="31" fillId="0" borderId="0" xfId="0" applyFont="1" applyFill="1" applyBorder="1" applyAlignment="1">
      <alignment horizontal="center" vertical="center" wrapText="1"/>
    </xf>
    <xf numFmtId="0" fontId="30" fillId="0" borderId="0" xfId="20" applyFont="1" applyFill="1" applyBorder="1" applyAlignment="1">
      <alignment horizontal="left" vertical="center" wrapText="1"/>
    </xf>
    <xf numFmtId="0" fontId="18" fillId="7" borderId="5" xfId="0" applyFont="1" applyFill="1" applyBorder="1" applyAlignment="1">
      <alignment horizontal="center" vertical="center" wrapText="1"/>
    </xf>
    <xf numFmtId="0" fontId="18" fillId="7" borderId="6" xfId="0" applyFont="1" applyFill="1" applyBorder="1" applyAlignment="1">
      <alignment vertical="center" wrapText="1"/>
    </xf>
    <xf numFmtId="2" fontId="19" fillId="15" borderId="5" xfId="0" applyNumberFormat="1" applyFont="1" applyFill="1" applyBorder="1" applyAlignment="1">
      <alignment horizontal="center" vertical="center" wrapText="1"/>
    </xf>
    <xf numFmtId="2" fontId="19" fillId="15" borderId="9" xfId="0" applyNumberFormat="1" applyFont="1" applyFill="1" applyBorder="1" applyAlignment="1">
      <alignment horizontal="center" vertical="center" wrapText="1"/>
    </xf>
    <xf numFmtId="2" fontId="19" fillId="6" borderId="5" xfId="0" applyNumberFormat="1" applyFont="1" applyFill="1" applyBorder="1" applyAlignment="1">
      <alignment horizontal="center" vertical="center" wrapText="1"/>
    </xf>
    <xf numFmtId="2" fontId="19" fillId="6" borderId="9" xfId="0" applyNumberFormat="1" applyFont="1" applyFill="1" applyBorder="1" applyAlignment="1">
      <alignment horizontal="center" vertical="center" wrapText="1"/>
    </xf>
    <xf numFmtId="49" fontId="24" fillId="6" borderId="0" xfId="19" applyNumberFormat="1" applyFont="1" applyFill="1" applyAlignment="1">
      <alignment horizontal="left" wrapText="1"/>
    </xf>
    <xf numFmtId="0" fontId="24" fillId="6" borderId="0" xfId="19" applyFont="1" applyFill="1" applyAlignment="1">
      <alignment horizontal="left"/>
    </xf>
    <xf numFmtId="49" fontId="25" fillId="6" borderId="0" xfId="19" applyNumberFormat="1" applyFont="1" applyFill="1" applyAlignment="1">
      <alignment horizontal="left" wrapText="1"/>
    </xf>
    <xf numFmtId="49" fontId="26" fillId="6" borderId="0" xfId="19" applyNumberFormat="1" applyFont="1" applyFill="1" applyAlignment="1">
      <alignment horizontal="left" wrapText="1"/>
    </xf>
    <xf numFmtId="0" fontId="26" fillId="6" borderId="0" xfId="19" applyFont="1" applyFill="1" applyAlignment="1">
      <alignment horizontal="left"/>
    </xf>
    <xf numFmtId="0" fontId="28" fillId="6" borderId="0" xfId="19" applyFont="1" applyFill="1" applyAlignment="1">
      <alignment horizontal="left" wrapText="1"/>
    </xf>
    <xf numFmtId="14" fontId="28" fillId="6" borderId="0" xfId="19" applyNumberFormat="1" applyFont="1" applyFill="1" applyAlignment="1">
      <alignment horizontal="left" wrapText="1"/>
    </xf>
    <xf numFmtId="0" fontId="29" fillId="4" borderId="10" xfId="20" applyFont="1" applyFill="1" applyBorder="1" applyAlignment="1">
      <alignment horizontal="left" vertical="center" wrapText="1"/>
    </xf>
    <xf numFmtId="0" fontId="29" fillId="4" borderId="0" xfId="20" applyFont="1" applyFill="1" applyBorder="1" applyAlignment="1">
      <alignment horizontal="left" vertical="center" wrapText="1"/>
    </xf>
    <xf numFmtId="0" fontId="30" fillId="16" borderId="0" xfId="20" applyFont="1" applyFill="1" applyBorder="1" applyAlignment="1">
      <alignment horizontal="left" vertical="center" wrapText="1"/>
    </xf>
    <xf numFmtId="0" fontId="18" fillId="7" borderId="6" xfId="0" applyFont="1" applyFill="1" applyBorder="1" applyAlignment="1">
      <alignment horizontal="left" vertical="center" wrapText="1"/>
    </xf>
    <xf numFmtId="0" fontId="18" fillId="7" borderId="11" xfId="0" applyFont="1" applyFill="1" applyBorder="1" applyAlignment="1">
      <alignment horizontal="left" vertical="center" wrapText="1"/>
    </xf>
    <xf numFmtId="0" fontId="18" fillId="7" borderId="6"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7" borderId="7" xfId="0" applyFont="1" applyFill="1" applyBorder="1" applyAlignment="1">
      <alignment horizontal="left" vertical="center" wrapText="1"/>
    </xf>
    <xf numFmtId="0" fontId="18" fillId="7" borderId="7" xfId="0" applyFont="1" applyFill="1" applyBorder="1" applyAlignment="1">
      <alignment horizontal="center" vertical="center" wrapText="1"/>
    </xf>
    <xf numFmtId="0" fontId="16" fillId="13" borderId="8" xfId="0" applyFont="1" applyFill="1" applyBorder="1" applyAlignment="1">
      <alignment horizontal="center" vertical="center"/>
    </xf>
    <xf numFmtId="0" fontId="16" fillId="13" borderId="0" xfId="0" applyFont="1" applyFill="1" applyBorder="1" applyAlignment="1">
      <alignment horizontal="center" vertical="center"/>
    </xf>
  </cellXfs>
  <cellStyles count="50">
    <cellStyle name="%" xfId="1"/>
    <cellStyle name="active" xfId="2"/>
    <cellStyle name="date" xfId="3"/>
    <cellStyle name="Excel Built-in Normal 1" xfId="42"/>
    <cellStyle name="Excel Built-in Normal 2" xfId="48"/>
    <cellStyle name="Grey" xfId="4"/>
    <cellStyle name="Header1" xfId="5"/>
    <cellStyle name="Header2" xfId="6"/>
    <cellStyle name="Hyperlink 2" xfId="7"/>
    <cellStyle name="Input [yellow]" xfId="8"/>
    <cellStyle name="Normal - Style1" xfId="9"/>
    <cellStyle name="Normal - Style1 2" xfId="10"/>
    <cellStyle name="Normal - Style1 3" xfId="11"/>
    <cellStyle name="Normal - Style1 4" xfId="12"/>
    <cellStyle name="Normal - Style1 5" xfId="13"/>
    <cellStyle name="Normal - Style1 6" xfId="14"/>
    <cellStyle name="Normal - Style1 7" xfId="15"/>
    <cellStyle name="Normal - Style1 8" xfId="16"/>
    <cellStyle name="Normal - Style1 9" xfId="17"/>
    <cellStyle name="Normal 10" xfId="18"/>
    <cellStyle name="Normal 2" xfId="19"/>
    <cellStyle name="Normal 2 2" xfId="20"/>
    <cellStyle name="Normal 2_ProjectAssumptionsRegister_RSTReviewed" xfId="21"/>
    <cellStyle name="Normal 3" xfId="22"/>
    <cellStyle name="Normal 3 2" xfId="23"/>
    <cellStyle name="Normal 3 3" xfId="24"/>
    <cellStyle name="Normal 3 4" xfId="25"/>
    <cellStyle name="Normal 3 4 2" xfId="49"/>
    <cellStyle name="Normal 4" xfId="26"/>
    <cellStyle name="Normal 4 2" xfId="27"/>
    <cellStyle name="Normal 4 3" xfId="28"/>
    <cellStyle name="Normal 5" xfId="29"/>
    <cellStyle name="Normal_SHEET 2" xfId="30"/>
    <cellStyle name="Normální" xfId="0" builtinId="0"/>
    <cellStyle name="nr_label" xfId="31"/>
    <cellStyle name="Percent [2]" xfId="32"/>
    <cellStyle name="Percent [2] 2" xfId="33"/>
    <cellStyle name="Percent [2] 3" xfId="34"/>
    <cellStyle name="Percent [2] 4" xfId="35"/>
    <cellStyle name="Percent [2] 5" xfId="36"/>
    <cellStyle name="Percent [2] 6" xfId="37"/>
    <cellStyle name="Percent [2] 7" xfId="38"/>
    <cellStyle name="Percent [2] 8" xfId="39"/>
    <cellStyle name="Percent [2] 9" xfId="40"/>
    <cellStyle name="PSChar" xfId="41"/>
    <cellStyle name="S19_globalCache" xfId="45"/>
    <cellStyle name="S2_globalCache" xfId="43"/>
    <cellStyle name="S20_globalCache" xfId="46"/>
    <cellStyle name="S22_globalCache" xfId="44"/>
    <cellStyle name="S26_globalCache" xfId="47"/>
  </cellStyles>
  <dxfs count="0"/>
  <tableStyles count="0" defaultTableStyle="TableStyleMedium9"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466725</xdr:colOff>
      <xdr:row>24</xdr:row>
      <xdr:rowOff>133350</xdr:rowOff>
    </xdr:from>
    <xdr:to>
      <xdr:col>9</xdr:col>
      <xdr:colOff>142875</xdr:colOff>
      <xdr:row>26</xdr:row>
      <xdr:rowOff>142875</xdr:rowOff>
    </xdr:to>
    <xdr:pic>
      <xdr:nvPicPr>
        <xdr:cNvPr id="2" name="Picture 1" descr="Deloitte_no_background2"/>
        <xdr:cNvPicPr/>
      </xdr:nvPicPr>
      <xdr:blipFill>
        <a:blip xmlns:r="http://schemas.openxmlformats.org/officeDocument/2006/relationships" r:embed="rId1" cstate="print"/>
        <a:srcRect/>
        <a:stretch>
          <a:fillRect/>
        </a:stretch>
      </xdr:blipFill>
      <xdr:spPr bwMode="auto">
        <a:xfrm>
          <a:off x="6696075" y="6600825"/>
          <a:ext cx="1981200" cy="333375"/>
        </a:xfrm>
        <a:prstGeom prst="rect">
          <a:avLst/>
        </a:prstGeom>
        <a:noFill/>
        <a:ln w="9525">
          <a:noFill/>
          <a:miter lim="800000"/>
          <a:headEnd/>
          <a:tailEnd/>
        </a:ln>
      </xdr:spPr>
    </xdr:pic>
    <xdr:clientData/>
  </xdr:twoCellAnchor>
  <xdr:twoCellAnchor editAs="oneCell">
    <xdr:from>
      <xdr:col>1</xdr:col>
      <xdr:colOff>66676</xdr:colOff>
      <xdr:row>2</xdr:row>
      <xdr:rowOff>95251</xdr:rowOff>
    </xdr:from>
    <xdr:to>
      <xdr:col>6</xdr:col>
      <xdr:colOff>717551</xdr:colOff>
      <xdr:row>7</xdr:row>
      <xdr:rowOff>52071</xdr:rowOff>
    </xdr:to>
    <xdr:pic>
      <xdr:nvPicPr>
        <xdr:cNvPr id="4" name="Obrázek 3" descr="\\nt1\O\Loga 2014_2020\IROP\Logolinky\RGB\JPG\IROP_CZ_RO_B_C RGB_malý.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2476" y="419101"/>
          <a:ext cx="5270500" cy="8712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Deloitte">
      <a:dk1>
        <a:sysClr val="windowText" lastClr="000000"/>
      </a:dk1>
      <a:lt1>
        <a:srgbClr val="FFFFFF"/>
      </a:lt1>
      <a:dk2>
        <a:srgbClr val="002776"/>
      </a:dk2>
      <a:lt2>
        <a:srgbClr val="FFFFFF"/>
      </a:lt2>
      <a:accent1>
        <a:srgbClr val="002776"/>
      </a:accent1>
      <a:accent2>
        <a:srgbClr val="92D400"/>
      </a:accent2>
      <a:accent3>
        <a:srgbClr val="00A1DE"/>
      </a:accent3>
      <a:accent4>
        <a:srgbClr val="72C7E7"/>
      </a:accent4>
      <a:accent5>
        <a:srgbClr val="3C8A2E"/>
      </a:accent5>
      <a:accent6>
        <a:srgbClr val="C9DD03"/>
      </a:accent6>
      <a:hlink>
        <a:srgbClr val="3C8A2E"/>
      </a:hlink>
      <a:folHlink>
        <a:srgbClr val="C9DD03"/>
      </a:folHlink>
    </a:clrScheme>
    <a:fontScheme name="Deloit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5"/>
  <sheetViews>
    <sheetView tabSelected="1" zoomScaleNormal="100" workbookViewId="0">
      <selection activeCell="L13" sqref="L13"/>
    </sheetView>
  </sheetViews>
  <sheetFormatPr defaultColWidth="9" defaultRowHeight="12.75" x14ac:dyDescent="0.2"/>
  <cols>
    <col min="1" max="1" width="9" style="36"/>
    <col min="2" max="8" width="12.125" style="36" customWidth="1"/>
    <col min="9" max="9" width="18.125" style="36" customWidth="1"/>
    <col min="10" max="16384" width="9" style="36"/>
  </cols>
  <sheetData>
    <row r="1" spans="1:9" x14ac:dyDescent="0.2">
      <c r="A1" s="35" t="s">
        <v>39</v>
      </c>
      <c r="B1" s="35"/>
      <c r="C1" s="35"/>
      <c r="D1" s="35"/>
      <c r="E1" s="35"/>
      <c r="F1" s="35"/>
      <c r="G1" s="35"/>
      <c r="H1" s="35"/>
      <c r="I1" s="35"/>
    </row>
    <row r="2" spans="1:9" x14ac:dyDescent="0.2">
      <c r="A2" s="35"/>
      <c r="B2" s="35"/>
      <c r="C2" s="35"/>
      <c r="D2" s="35"/>
      <c r="E2" s="35"/>
      <c r="F2" s="35"/>
      <c r="G2" s="35"/>
      <c r="H2" s="35"/>
      <c r="I2" s="35"/>
    </row>
    <row r="3" spans="1:9" x14ac:dyDescent="0.2">
      <c r="A3" s="35"/>
      <c r="B3" s="35"/>
      <c r="C3" s="35"/>
      <c r="D3" s="35"/>
      <c r="E3" s="35"/>
      <c r="F3" s="35"/>
      <c r="G3" s="35"/>
      <c r="H3" s="35"/>
      <c r="I3" s="35"/>
    </row>
    <row r="4" spans="1:9" ht="15.75" x14ac:dyDescent="0.25">
      <c r="A4" s="35"/>
      <c r="B4" s="35"/>
      <c r="C4" s="35"/>
      <c r="D4" s="35"/>
      <c r="E4"/>
      <c r="F4" s="35"/>
      <c r="G4" s="35"/>
      <c r="H4" s="35"/>
      <c r="I4" s="35"/>
    </row>
    <row r="5" spans="1:9" ht="18" x14ac:dyDescent="0.2">
      <c r="A5" s="37"/>
      <c r="B5" s="37"/>
      <c r="C5" s="37"/>
      <c r="D5" s="37"/>
      <c r="E5" s="37"/>
      <c r="F5" s="37"/>
      <c r="G5" s="38"/>
      <c r="H5" s="39"/>
      <c r="I5" s="38"/>
    </row>
    <row r="6" spans="1:9" x14ac:dyDescent="0.2">
      <c r="A6" s="35"/>
      <c r="B6" s="35"/>
      <c r="C6" s="35"/>
      <c r="D6" s="35"/>
      <c r="E6" s="35"/>
      <c r="F6" s="35"/>
      <c r="G6" s="35"/>
      <c r="H6" s="35"/>
      <c r="I6" s="35"/>
    </row>
    <row r="7" spans="1:9" x14ac:dyDescent="0.2">
      <c r="A7" s="35"/>
      <c r="B7" s="35"/>
      <c r="C7" s="35"/>
      <c r="D7" s="35"/>
      <c r="E7" s="35"/>
      <c r="F7" s="35"/>
      <c r="G7" s="35"/>
      <c r="H7" s="35"/>
      <c r="I7" s="35"/>
    </row>
    <row r="8" spans="1:9" ht="9.75" customHeight="1" x14ac:dyDescent="0.2">
      <c r="A8" s="35"/>
      <c r="B8" s="35"/>
      <c r="C8" s="35"/>
      <c r="D8" s="35"/>
      <c r="E8" s="35"/>
      <c r="F8" s="35"/>
      <c r="G8" s="35"/>
      <c r="H8" s="35"/>
      <c r="I8" s="35"/>
    </row>
    <row r="9" spans="1:9" hidden="1" x14ac:dyDescent="0.2">
      <c r="A9" s="35"/>
      <c r="B9" s="35"/>
      <c r="C9" s="35"/>
      <c r="D9" s="35"/>
      <c r="E9" s="35"/>
      <c r="F9" s="35"/>
      <c r="G9" s="35"/>
      <c r="H9" s="35"/>
      <c r="I9" s="35"/>
    </row>
    <row r="10" spans="1:9" hidden="1" x14ac:dyDescent="0.2">
      <c r="A10" s="35"/>
      <c r="B10" s="35"/>
      <c r="C10" s="35"/>
      <c r="D10" s="35"/>
      <c r="E10" s="35"/>
      <c r="F10" s="35"/>
      <c r="G10" s="35"/>
      <c r="H10" s="35"/>
      <c r="I10" s="35"/>
    </row>
    <row r="11" spans="1:9" hidden="1" x14ac:dyDescent="0.2">
      <c r="A11" s="35"/>
      <c r="B11" s="35"/>
      <c r="C11" s="35"/>
      <c r="D11" s="35"/>
      <c r="E11" s="35"/>
      <c r="F11" s="35"/>
      <c r="G11" s="35"/>
      <c r="H11" s="35"/>
      <c r="I11" s="35"/>
    </row>
    <row r="12" spans="1:9" hidden="1" x14ac:dyDescent="0.2">
      <c r="A12" s="35"/>
      <c r="B12" s="35"/>
      <c r="C12" s="35"/>
      <c r="D12" s="35"/>
      <c r="E12" s="35"/>
      <c r="F12" s="35"/>
      <c r="G12" s="35"/>
      <c r="H12" s="35"/>
      <c r="I12" s="35"/>
    </row>
    <row r="13" spans="1:9" ht="120.75" customHeight="1" x14ac:dyDescent="0.45">
      <c r="A13" s="35"/>
      <c r="B13" s="59" t="s">
        <v>42</v>
      </c>
      <c r="C13" s="60"/>
      <c r="D13" s="60"/>
      <c r="E13" s="60"/>
      <c r="F13" s="60"/>
      <c r="G13" s="60"/>
      <c r="H13" s="60"/>
      <c r="I13" s="60"/>
    </row>
    <row r="14" spans="1:9" ht="28.5" customHeight="1" x14ac:dyDescent="0.45">
      <c r="A14" s="35"/>
      <c r="B14" s="40"/>
      <c r="C14" s="41"/>
      <c r="D14" s="41"/>
      <c r="E14" s="41"/>
      <c r="F14" s="41"/>
      <c r="G14" s="41"/>
      <c r="H14" s="41"/>
      <c r="I14" s="41"/>
    </row>
    <row r="15" spans="1:9" ht="28.5" customHeight="1" x14ac:dyDescent="0.45">
      <c r="A15" s="35"/>
      <c r="B15" s="61" t="s">
        <v>41</v>
      </c>
      <c r="C15" s="61"/>
      <c r="D15" s="61"/>
      <c r="E15" s="61"/>
      <c r="F15" s="61"/>
      <c r="G15" s="61"/>
      <c r="H15" s="61"/>
      <c r="I15" s="61"/>
    </row>
    <row r="16" spans="1:9" ht="33" customHeight="1" x14ac:dyDescent="0.2">
      <c r="A16" s="35"/>
    </row>
    <row r="17" spans="1:9" ht="60" customHeight="1" x14ac:dyDescent="0.45">
      <c r="A17" s="35"/>
      <c r="B17" s="62" t="s">
        <v>77</v>
      </c>
      <c r="C17" s="63"/>
      <c r="D17" s="63"/>
      <c r="E17" s="63"/>
      <c r="F17" s="63"/>
      <c r="G17" s="63"/>
      <c r="H17" s="63"/>
      <c r="I17" s="63"/>
    </row>
    <row r="18" spans="1:9" x14ac:dyDescent="0.2">
      <c r="A18" s="35"/>
      <c r="B18" s="42"/>
      <c r="C18" s="43"/>
      <c r="D18" s="35"/>
      <c r="E18" s="35"/>
      <c r="F18" s="35"/>
      <c r="G18" s="35"/>
      <c r="H18" s="35"/>
      <c r="I18" s="35"/>
    </row>
    <row r="19" spans="1:9" x14ac:dyDescent="0.2">
      <c r="A19" s="35"/>
      <c r="B19" s="35"/>
      <c r="C19" s="35"/>
      <c r="D19" s="35"/>
      <c r="E19" s="35"/>
      <c r="F19" s="35"/>
      <c r="G19" s="35"/>
      <c r="H19" s="35"/>
      <c r="I19" s="35"/>
    </row>
    <row r="20" spans="1:9" x14ac:dyDescent="0.2">
      <c r="A20" s="35"/>
      <c r="B20" s="35"/>
      <c r="C20" s="35"/>
      <c r="D20" s="35"/>
      <c r="E20" s="35"/>
      <c r="F20" s="35"/>
      <c r="G20" s="35"/>
      <c r="H20" s="35"/>
      <c r="I20" s="35"/>
    </row>
    <row r="21" spans="1:9" ht="42.75" customHeight="1" x14ac:dyDescent="0.2">
      <c r="A21" s="35"/>
      <c r="B21" s="35"/>
      <c r="C21" s="35"/>
      <c r="D21" s="35"/>
      <c r="E21" s="35"/>
      <c r="F21" s="35"/>
      <c r="G21" s="35"/>
      <c r="H21" s="35"/>
      <c r="I21" s="35"/>
    </row>
    <row r="22" spans="1:9" ht="20.25" x14ac:dyDescent="0.3">
      <c r="A22" s="35"/>
      <c r="B22" s="64"/>
      <c r="C22" s="64"/>
      <c r="D22" s="64"/>
      <c r="E22" s="64"/>
      <c r="F22" s="64"/>
      <c r="G22" s="64"/>
      <c r="H22" s="64"/>
      <c r="I22" s="35"/>
    </row>
    <row r="23" spans="1:9" x14ac:dyDescent="0.2">
      <c r="A23" s="35"/>
      <c r="I23" s="35"/>
    </row>
    <row r="24" spans="1:9" ht="20.25" x14ac:dyDescent="0.3">
      <c r="A24" s="35"/>
      <c r="B24" s="65"/>
      <c r="C24" s="64"/>
      <c r="D24" s="64"/>
      <c r="E24" s="64"/>
      <c r="F24" s="64"/>
      <c r="G24" s="64"/>
      <c r="H24" s="64"/>
      <c r="I24" s="35"/>
    </row>
    <row r="25" spans="1:9" x14ac:dyDescent="0.2">
      <c r="A25" s="35"/>
      <c r="B25" s="35"/>
      <c r="C25" s="35"/>
      <c r="D25" s="35"/>
      <c r="E25" s="35"/>
      <c r="F25" s="35"/>
      <c r="G25" s="35"/>
      <c r="H25" s="35"/>
      <c r="I25" s="35"/>
    </row>
    <row r="26" spans="1:9" x14ac:dyDescent="0.2">
      <c r="A26" s="35"/>
      <c r="B26" s="35"/>
      <c r="C26" s="35"/>
      <c r="D26" s="35"/>
      <c r="E26" s="35"/>
      <c r="F26" s="35"/>
      <c r="G26" s="35"/>
      <c r="H26" s="35"/>
      <c r="I26" s="35"/>
    </row>
    <row r="27" spans="1:9" x14ac:dyDescent="0.2">
      <c r="A27" s="35"/>
      <c r="B27" s="35"/>
      <c r="C27" s="35"/>
      <c r="D27" s="35"/>
      <c r="E27" s="35"/>
      <c r="F27" s="35"/>
      <c r="G27" s="35"/>
      <c r="H27" s="35"/>
      <c r="I27" s="35"/>
    </row>
    <row r="28" spans="1:9" x14ac:dyDescent="0.2">
      <c r="A28" s="35"/>
      <c r="B28" s="35"/>
      <c r="C28" s="35"/>
      <c r="D28" s="35"/>
      <c r="E28" s="35"/>
      <c r="F28" s="35"/>
      <c r="G28" s="35"/>
      <c r="H28" s="35"/>
      <c r="I28" s="35"/>
    </row>
    <row r="29" spans="1:9" x14ac:dyDescent="0.2">
      <c r="A29" s="35"/>
      <c r="B29" s="35"/>
      <c r="C29" s="35"/>
      <c r="D29" s="35"/>
      <c r="E29" s="35"/>
      <c r="F29" s="35"/>
      <c r="G29" s="35"/>
      <c r="H29" s="35"/>
      <c r="I29" s="35"/>
    </row>
    <row r="30" spans="1:9" x14ac:dyDescent="0.2">
      <c r="A30" s="35"/>
      <c r="B30" s="35"/>
      <c r="C30" s="35"/>
      <c r="D30" s="35"/>
      <c r="E30" s="35"/>
      <c r="F30" s="35"/>
      <c r="G30" s="35"/>
      <c r="H30" s="35"/>
      <c r="I30" s="35"/>
    </row>
    <row r="31" spans="1:9" x14ac:dyDescent="0.2">
      <c r="A31" s="35"/>
      <c r="B31" s="35"/>
      <c r="C31" s="35"/>
      <c r="D31" s="35"/>
      <c r="E31" s="35"/>
      <c r="F31" s="35"/>
      <c r="G31" s="35"/>
      <c r="H31" s="35"/>
      <c r="I31" s="35"/>
    </row>
    <row r="32" spans="1:9" x14ac:dyDescent="0.2">
      <c r="A32" s="35"/>
      <c r="B32" s="35"/>
      <c r="C32" s="35"/>
      <c r="D32" s="35"/>
      <c r="E32" s="35"/>
      <c r="F32" s="35"/>
      <c r="G32" s="35"/>
      <c r="H32" s="35"/>
      <c r="I32" s="35"/>
    </row>
    <row r="33" spans="1:9" x14ac:dyDescent="0.2">
      <c r="A33" s="35"/>
      <c r="B33" s="35"/>
      <c r="C33" s="35"/>
      <c r="D33" s="35"/>
      <c r="E33" s="35"/>
      <c r="F33" s="35"/>
      <c r="G33" s="35"/>
      <c r="H33" s="35"/>
      <c r="I33" s="35"/>
    </row>
    <row r="34" spans="1:9" x14ac:dyDescent="0.2">
      <c r="A34" s="35"/>
      <c r="B34" s="35"/>
      <c r="C34" s="35"/>
      <c r="D34" s="35"/>
      <c r="E34" s="35"/>
      <c r="F34" s="35"/>
      <c r="G34" s="35"/>
      <c r="H34" s="35"/>
      <c r="I34" s="35"/>
    </row>
    <row r="35" spans="1:9" x14ac:dyDescent="0.2">
      <c r="A35" s="35"/>
      <c r="B35" s="35"/>
      <c r="C35" s="35"/>
      <c r="D35" s="35"/>
      <c r="E35" s="35"/>
      <c r="F35" s="35"/>
      <c r="G35" s="35"/>
      <c r="H35" s="35"/>
      <c r="I35" s="35"/>
    </row>
  </sheetData>
  <mergeCells count="5">
    <mergeCell ref="B13:I13"/>
    <mergeCell ref="B15:I15"/>
    <mergeCell ref="B17:I17"/>
    <mergeCell ref="B22:H22"/>
    <mergeCell ref="B24:H24"/>
  </mergeCells>
  <pageMargins left="0.7" right="0.7" top="0.75" bottom="0.75" header="0.3" footer="0.3"/>
  <pageSetup paperSize="9" scale="67"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26"/>
  <sheetViews>
    <sheetView view="pageBreakPreview" topLeftCell="D1" zoomScale="80" zoomScaleNormal="90" zoomScaleSheetLayoutView="80" workbookViewId="0">
      <pane ySplit="5" topLeftCell="A15" activePane="bottomLeft" state="frozen"/>
      <selection pane="bottomLeft" activeCell="G8" sqref="G8"/>
    </sheetView>
  </sheetViews>
  <sheetFormatPr defaultColWidth="9" defaultRowHeight="12" outlineLevelCol="1" x14ac:dyDescent="0.2"/>
  <cols>
    <col min="1" max="1" width="0.875" style="19" customWidth="1"/>
    <col min="2" max="2" width="7.5" style="19" bestFit="1" customWidth="1"/>
    <col min="3" max="3" width="75.25" style="33" bestFit="1" customWidth="1"/>
    <col min="4" max="6" width="17.625" style="30" customWidth="1" outlineLevel="1"/>
    <col min="7" max="7" width="17.625" style="32" customWidth="1" outlineLevel="1"/>
    <col min="8" max="10" width="17.625" style="30" customWidth="1" outlineLevel="1"/>
    <col min="11" max="11" width="12.75" style="29" customWidth="1"/>
    <col min="12" max="12" width="10.875" style="19" bestFit="1" customWidth="1"/>
    <col min="13" max="14" width="9" style="19"/>
    <col min="15" max="15" width="13.75" style="19" bestFit="1" customWidth="1"/>
    <col min="16" max="16384" width="9" style="19"/>
  </cols>
  <sheetData>
    <row r="1" spans="2:11" s="1" customFormat="1" ht="15.75" customHeight="1" x14ac:dyDescent="0.25">
      <c r="B1" s="66" t="s">
        <v>43</v>
      </c>
      <c r="C1" s="67"/>
      <c r="D1" s="67"/>
      <c r="E1" s="67"/>
      <c r="F1" s="67"/>
      <c r="G1" s="67"/>
      <c r="H1" s="67"/>
      <c r="I1" s="67"/>
      <c r="J1" s="67"/>
      <c r="K1" s="67"/>
    </row>
    <row r="2" spans="2:11" s="2" customFormat="1" ht="15.75" customHeight="1" x14ac:dyDescent="0.25">
      <c r="B2" s="68" t="s">
        <v>40</v>
      </c>
      <c r="C2" s="68"/>
      <c r="D2" s="68"/>
      <c r="E2" s="68"/>
      <c r="F2" s="68"/>
      <c r="G2" s="68"/>
      <c r="H2" s="68"/>
      <c r="I2" s="68"/>
      <c r="J2" s="68"/>
      <c r="K2" s="68"/>
    </row>
    <row r="3" spans="2:11" s="2" customFormat="1" ht="2.25" customHeight="1" x14ac:dyDescent="0.25">
      <c r="B3" s="52"/>
      <c r="C3" s="52"/>
      <c r="D3" s="52"/>
      <c r="E3" s="52"/>
      <c r="F3" s="52"/>
      <c r="G3" s="52"/>
      <c r="H3" s="52"/>
      <c r="I3" s="52"/>
      <c r="J3" s="52"/>
      <c r="K3" s="52"/>
    </row>
    <row r="4" spans="2:11" s="15" customFormat="1" ht="4.5" customHeight="1" x14ac:dyDescent="0.2">
      <c r="B4" s="12"/>
      <c r="C4" s="12"/>
      <c r="D4" s="12"/>
      <c r="E4" s="12"/>
      <c r="F4" s="12"/>
      <c r="G4" s="12"/>
      <c r="H4" s="12"/>
      <c r="I4" s="12"/>
      <c r="J4" s="12"/>
      <c r="K4" s="13"/>
    </row>
    <row r="5" spans="2:11" ht="44.25" customHeight="1" x14ac:dyDescent="0.2">
      <c r="B5" s="16" t="s">
        <v>0</v>
      </c>
      <c r="C5" s="17" t="s">
        <v>1</v>
      </c>
      <c r="D5" s="18" t="s">
        <v>32</v>
      </c>
      <c r="E5" s="18" t="s">
        <v>73</v>
      </c>
      <c r="F5" s="18" t="s">
        <v>33</v>
      </c>
      <c r="G5" s="34" t="s">
        <v>76</v>
      </c>
      <c r="H5" s="18" t="s">
        <v>34</v>
      </c>
      <c r="I5" s="18" t="s">
        <v>74</v>
      </c>
      <c r="J5" s="18" t="s">
        <v>88</v>
      </c>
      <c r="K5" s="17" t="s">
        <v>89</v>
      </c>
    </row>
    <row r="6" spans="2:11" ht="15.75" customHeight="1" x14ac:dyDescent="0.2">
      <c r="B6" s="48"/>
      <c r="C6" s="49" t="s">
        <v>92</v>
      </c>
      <c r="D6" s="50">
        <v>1</v>
      </c>
      <c r="E6" s="50">
        <v>1</v>
      </c>
      <c r="F6" s="50">
        <v>1</v>
      </c>
      <c r="G6" s="51">
        <v>1</v>
      </c>
      <c r="H6" s="50">
        <v>0.5</v>
      </c>
      <c r="I6" s="50">
        <v>0.3</v>
      </c>
      <c r="J6" s="50">
        <v>0.3</v>
      </c>
      <c r="K6" s="51"/>
    </row>
    <row r="7" spans="2:11" s="25" customFormat="1" ht="24" x14ac:dyDescent="0.25">
      <c r="B7" s="20" t="s">
        <v>3</v>
      </c>
      <c r="C7" s="20" t="s">
        <v>44</v>
      </c>
      <c r="D7" s="21"/>
      <c r="E7" s="21"/>
      <c r="F7" s="21"/>
      <c r="G7" s="21"/>
      <c r="H7" s="21"/>
      <c r="I7" s="21"/>
      <c r="J7" s="21"/>
      <c r="K7" s="22">
        <f>SUMPRODUCT($D$6:$J$6,D7:J7)/SUM($D$6:$J$6)</f>
        <v>0</v>
      </c>
    </row>
    <row r="8" spans="2:11" s="28" customFormat="1" ht="190.5" customHeight="1" x14ac:dyDescent="0.25">
      <c r="B8" s="26" t="s">
        <v>4</v>
      </c>
      <c r="C8" s="31" t="s">
        <v>63</v>
      </c>
      <c r="D8" s="27"/>
      <c r="E8" s="27"/>
      <c r="F8" s="27"/>
      <c r="G8" s="27"/>
      <c r="H8" s="27"/>
      <c r="I8" s="27"/>
      <c r="J8" s="27"/>
      <c r="K8" s="22">
        <f t="shared" ref="K8:K26" si="0">SUMPRODUCT($D$6:$J$6,D8:J8)/SUM($D$6:$J$6)</f>
        <v>0</v>
      </c>
    </row>
    <row r="9" spans="2:11" s="25" customFormat="1" ht="93" customHeight="1" x14ac:dyDescent="0.25">
      <c r="B9" s="20" t="s">
        <v>26</v>
      </c>
      <c r="C9" s="20" t="s">
        <v>45</v>
      </c>
      <c r="D9" s="21"/>
      <c r="E9" s="21"/>
      <c r="F9" s="21"/>
      <c r="G9" s="21"/>
      <c r="H9" s="21"/>
      <c r="I9" s="21"/>
      <c r="J9" s="21"/>
      <c r="K9" s="22">
        <f t="shared" si="0"/>
        <v>0</v>
      </c>
    </row>
    <row r="10" spans="2:11" s="25" customFormat="1" ht="36.75" customHeight="1" x14ac:dyDescent="0.25">
      <c r="B10" s="20" t="s">
        <v>27</v>
      </c>
      <c r="C10" s="20" t="s">
        <v>46</v>
      </c>
      <c r="D10" s="21"/>
      <c r="E10" s="21"/>
      <c r="F10" s="21"/>
      <c r="G10" s="21"/>
      <c r="H10" s="21"/>
      <c r="I10" s="21"/>
      <c r="J10" s="21"/>
      <c r="K10" s="22">
        <f t="shared" si="0"/>
        <v>0</v>
      </c>
    </row>
    <row r="11" spans="2:11" s="25" customFormat="1" ht="36.75" customHeight="1" x14ac:dyDescent="0.25">
      <c r="B11" s="20" t="s">
        <v>28</v>
      </c>
      <c r="C11" s="20" t="s">
        <v>47</v>
      </c>
      <c r="D11" s="21"/>
      <c r="E11" s="21"/>
      <c r="F11" s="21"/>
      <c r="G11" s="21"/>
      <c r="H11" s="21"/>
      <c r="I11" s="21"/>
      <c r="J11" s="21"/>
      <c r="K11" s="22">
        <f t="shared" si="0"/>
        <v>0</v>
      </c>
    </row>
    <row r="12" spans="2:11" ht="106.5" customHeight="1" x14ac:dyDescent="0.2">
      <c r="B12" s="27" t="s">
        <v>16</v>
      </c>
      <c r="C12" s="26" t="s">
        <v>48</v>
      </c>
      <c r="D12" s="27"/>
      <c r="E12" s="27"/>
      <c r="F12" s="27"/>
      <c r="G12" s="27"/>
      <c r="H12" s="27"/>
      <c r="I12" s="27"/>
      <c r="J12" s="27"/>
      <c r="K12" s="22">
        <f t="shared" si="0"/>
        <v>0</v>
      </c>
    </row>
    <row r="13" spans="2:11" ht="36.75" customHeight="1" x14ac:dyDescent="0.2">
      <c r="B13" s="20" t="s">
        <v>17</v>
      </c>
      <c r="C13" s="20" t="s">
        <v>49</v>
      </c>
      <c r="D13" s="21"/>
      <c r="E13" s="21"/>
      <c r="F13" s="21"/>
      <c r="G13" s="21"/>
      <c r="H13" s="21"/>
      <c r="I13" s="21"/>
      <c r="J13" s="21"/>
      <c r="K13" s="22">
        <f t="shared" si="0"/>
        <v>0</v>
      </c>
    </row>
    <row r="14" spans="2:11" ht="166.5" customHeight="1" x14ac:dyDescent="0.2">
      <c r="B14" s="26" t="s">
        <v>29</v>
      </c>
      <c r="C14" s="26" t="s">
        <v>50</v>
      </c>
      <c r="D14" s="27"/>
      <c r="E14" s="27"/>
      <c r="F14" s="27"/>
      <c r="G14" s="27"/>
      <c r="H14" s="27"/>
      <c r="I14" s="27"/>
      <c r="J14" s="27"/>
      <c r="K14" s="22">
        <f t="shared" si="0"/>
        <v>0</v>
      </c>
    </row>
    <row r="15" spans="2:11" ht="142.5" customHeight="1" x14ac:dyDescent="0.2">
      <c r="B15" s="20" t="s">
        <v>52</v>
      </c>
      <c r="C15" s="20" t="s">
        <v>51</v>
      </c>
      <c r="D15" s="21"/>
      <c r="E15" s="21"/>
      <c r="F15" s="21"/>
      <c r="G15" s="21"/>
      <c r="H15" s="21"/>
      <c r="I15" s="21"/>
      <c r="J15" s="21"/>
      <c r="K15" s="22">
        <f t="shared" si="0"/>
        <v>0</v>
      </c>
    </row>
    <row r="16" spans="2:11" ht="144" x14ac:dyDescent="0.2">
      <c r="B16" s="26" t="s">
        <v>53</v>
      </c>
      <c r="C16" s="26" t="s">
        <v>64</v>
      </c>
      <c r="D16" s="27">
        <v>4</v>
      </c>
      <c r="E16" s="27">
        <v>3</v>
      </c>
      <c r="F16" s="27">
        <v>4</v>
      </c>
      <c r="G16" s="27">
        <v>5</v>
      </c>
      <c r="H16" s="27">
        <v>3</v>
      </c>
      <c r="I16" s="27">
        <v>3</v>
      </c>
      <c r="J16" s="27">
        <v>4</v>
      </c>
      <c r="K16" s="22">
        <f t="shared" si="0"/>
        <v>3.8431372549019605</v>
      </c>
    </row>
    <row r="17" spans="2:11" ht="110.25" customHeight="1" x14ac:dyDescent="0.2">
      <c r="B17" s="20" t="s">
        <v>18</v>
      </c>
      <c r="C17" s="20" t="s">
        <v>54</v>
      </c>
      <c r="D17" s="20"/>
      <c r="E17" s="20"/>
      <c r="F17" s="20"/>
      <c r="G17" s="20"/>
      <c r="H17" s="20"/>
      <c r="I17" s="20"/>
      <c r="J17" s="20"/>
      <c r="K17" s="22">
        <f t="shared" si="0"/>
        <v>0</v>
      </c>
    </row>
    <row r="18" spans="2:11" ht="175.5" customHeight="1" x14ac:dyDescent="0.2">
      <c r="B18" s="26" t="s">
        <v>19</v>
      </c>
      <c r="C18" s="26" t="s">
        <v>65</v>
      </c>
      <c r="D18" s="27"/>
      <c r="E18" s="27"/>
      <c r="F18" s="27"/>
      <c r="G18" s="27"/>
      <c r="H18" s="27"/>
      <c r="I18" s="27"/>
      <c r="J18" s="27"/>
      <c r="K18" s="22">
        <f t="shared" si="0"/>
        <v>0</v>
      </c>
    </row>
    <row r="19" spans="2:11" ht="36.75" customHeight="1" x14ac:dyDescent="0.2">
      <c r="B19" s="20" t="s">
        <v>20</v>
      </c>
      <c r="C19" s="20" t="s">
        <v>55</v>
      </c>
      <c r="D19" s="21"/>
      <c r="E19" s="21"/>
      <c r="F19" s="21"/>
      <c r="G19" s="21"/>
      <c r="H19" s="21"/>
      <c r="I19" s="21"/>
      <c r="J19" s="21"/>
      <c r="K19" s="22">
        <f t="shared" si="0"/>
        <v>0</v>
      </c>
    </row>
    <row r="20" spans="2:11" ht="201.75" customHeight="1" x14ac:dyDescent="0.2">
      <c r="B20" s="26" t="s">
        <v>21</v>
      </c>
      <c r="C20" s="26" t="s">
        <v>58</v>
      </c>
      <c r="D20" s="27"/>
      <c r="E20" s="27"/>
      <c r="F20" s="27"/>
      <c r="G20" s="27"/>
      <c r="H20" s="27"/>
      <c r="I20" s="27"/>
      <c r="J20" s="27"/>
      <c r="K20" s="22">
        <f t="shared" si="0"/>
        <v>0</v>
      </c>
    </row>
    <row r="21" spans="2:11" ht="112.5" customHeight="1" x14ac:dyDescent="0.2">
      <c r="B21" s="26" t="s">
        <v>22</v>
      </c>
      <c r="C21" s="26" t="s">
        <v>59</v>
      </c>
      <c r="D21" s="27"/>
      <c r="E21" s="27"/>
      <c r="F21" s="27"/>
      <c r="G21" s="27"/>
      <c r="H21" s="27"/>
      <c r="I21" s="27"/>
      <c r="J21" s="27"/>
      <c r="K21" s="22">
        <f t="shared" si="0"/>
        <v>0</v>
      </c>
    </row>
    <row r="22" spans="2:11" ht="36.75" customHeight="1" x14ac:dyDescent="0.2">
      <c r="B22" s="26" t="s">
        <v>23</v>
      </c>
      <c r="C22" s="26" t="s">
        <v>56</v>
      </c>
      <c r="D22" s="27"/>
      <c r="E22" s="27"/>
      <c r="F22" s="27"/>
      <c r="G22" s="27"/>
      <c r="H22" s="27"/>
      <c r="I22" s="27"/>
      <c r="J22" s="27"/>
      <c r="K22" s="22">
        <f t="shared" si="0"/>
        <v>0</v>
      </c>
    </row>
    <row r="23" spans="2:11" ht="141.75" customHeight="1" x14ac:dyDescent="0.2">
      <c r="B23" s="26" t="s">
        <v>24</v>
      </c>
      <c r="C23" s="26" t="s">
        <v>60</v>
      </c>
      <c r="D23" s="27"/>
      <c r="E23" s="27"/>
      <c r="F23" s="27"/>
      <c r="G23" s="27"/>
      <c r="H23" s="27"/>
      <c r="I23" s="27"/>
      <c r="J23" s="27"/>
      <c r="K23" s="22">
        <f t="shared" si="0"/>
        <v>0</v>
      </c>
    </row>
    <row r="24" spans="2:11" ht="151.5" customHeight="1" x14ac:dyDescent="0.2">
      <c r="B24" s="26" t="s">
        <v>30</v>
      </c>
      <c r="C24" s="26" t="s">
        <v>57</v>
      </c>
      <c r="D24" s="27"/>
      <c r="E24" s="27"/>
      <c r="F24" s="27"/>
      <c r="G24" s="27"/>
      <c r="H24" s="27"/>
      <c r="I24" s="27"/>
      <c r="J24" s="27"/>
      <c r="K24" s="22">
        <f t="shared" si="0"/>
        <v>0</v>
      </c>
    </row>
    <row r="25" spans="2:11" ht="124.5" customHeight="1" x14ac:dyDescent="0.2">
      <c r="B25" s="26" t="s">
        <v>31</v>
      </c>
      <c r="C25" s="26" t="s">
        <v>61</v>
      </c>
      <c r="D25" s="27"/>
      <c r="E25" s="27"/>
      <c r="F25" s="27"/>
      <c r="G25" s="27"/>
      <c r="H25" s="27"/>
      <c r="I25" s="27"/>
      <c r="J25" s="27"/>
      <c r="K25" s="22">
        <f t="shared" si="0"/>
        <v>0</v>
      </c>
    </row>
    <row r="26" spans="2:11" ht="36.75" customHeight="1" x14ac:dyDescent="0.2">
      <c r="B26" s="20" t="s">
        <v>25</v>
      </c>
      <c r="C26" s="20" t="s">
        <v>62</v>
      </c>
      <c r="D26" s="21"/>
      <c r="E26" s="21"/>
      <c r="F26" s="21"/>
      <c r="G26" s="21"/>
      <c r="H26" s="21"/>
      <c r="I26" s="21"/>
      <c r="J26" s="21"/>
      <c r="K26" s="22">
        <f t="shared" si="0"/>
        <v>0</v>
      </c>
    </row>
  </sheetData>
  <autoFilter ref="B5:K9"/>
  <dataConsolidate/>
  <mergeCells count="2">
    <mergeCell ref="B1:K1"/>
    <mergeCell ref="B2:K2"/>
  </mergeCells>
  <pageMargins left="0.70866141732283505" right="0.70866141732283505" top="0.74803149606299202" bottom="0.74803149606299202" header="0.31496062992126" footer="0.31496062992126"/>
  <pageSetup paperSize="8" scale="68" fitToHeight="2" orientation="landscape" r:id="rId1"/>
  <rowBreaks count="1" manualBreakCount="1">
    <brk id="19"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26"/>
  <sheetViews>
    <sheetView view="pageBreakPreview" topLeftCell="B1" zoomScale="80" zoomScaleNormal="90" zoomScaleSheetLayoutView="80" workbookViewId="0">
      <pane ySplit="5" topLeftCell="A15" activePane="bottomLeft" state="frozen"/>
      <selection pane="bottomLeft" activeCell="J17" sqref="D17:J17"/>
    </sheetView>
  </sheetViews>
  <sheetFormatPr defaultColWidth="9" defaultRowHeight="12" outlineLevelCol="1" x14ac:dyDescent="0.2"/>
  <cols>
    <col min="1" max="1" width="0.875" style="19" customWidth="1"/>
    <col min="2" max="2" width="7.5" style="19" bestFit="1" customWidth="1"/>
    <col min="3" max="3" width="75.25" style="33" bestFit="1" customWidth="1"/>
    <col min="4" max="6" width="17.625" style="30" customWidth="1" outlineLevel="1"/>
    <col min="7" max="7" width="17.625" style="32" customWidth="1" outlineLevel="1"/>
    <col min="8" max="10" width="17.625" style="30" customWidth="1" outlineLevel="1"/>
    <col min="11" max="11" width="12.75" style="29" customWidth="1"/>
    <col min="12" max="12" width="10.875" style="19" bestFit="1" customWidth="1"/>
    <col min="13" max="14" width="9" style="19"/>
    <col min="15" max="15" width="13.75" style="19" bestFit="1" customWidth="1"/>
    <col min="16" max="16384" width="9" style="19"/>
  </cols>
  <sheetData>
    <row r="1" spans="2:11" s="1" customFormat="1" ht="15.75" customHeight="1" x14ac:dyDescent="0.25">
      <c r="B1" s="66" t="s">
        <v>43</v>
      </c>
      <c r="C1" s="67"/>
      <c r="D1" s="67"/>
      <c r="E1" s="67"/>
      <c r="F1" s="67"/>
      <c r="G1" s="67"/>
      <c r="H1" s="67"/>
      <c r="I1" s="67"/>
      <c r="J1" s="67"/>
      <c r="K1" s="67"/>
    </row>
    <row r="2" spans="2:11" s="2" customFormat="1" ht="15.75" customHeight="1" x14ac:dyDescent="0.25">
      <c r="B2" s="68" t="s">
        <v>40</v>
      </c>
      <c r="C2" s="68"/>
      <c r="D2" s="68"/>
      <c r="E2" s="68"/>
      <c r="F2" s="68"/>
      <c r="G2" s="68"/>
      <c r="H2" s="68"/>
      <c r="I2" s="68"/>
      <c r="J2" s="68"/>
      <c r="K2" s="68"/>
    </row>
    <row r="3" spans="2:11" s="2" customFormat="1" ht="2.25" customHeight="1" x14ac:dyDescent="0.25">
      <c r="B3" s="52"/>
      <c r="C3" s="52"/>
      <c r="D3" s="52"/>
      <c r="E3" s="52"/>
      <c r="F3" s="52"/>
      <c r="G3" s="52"/>
      <c r="H3" s="52"/>
      <c r="I3" s="52"/>
      <c r="J3" s="52"/>
      <c r="K3" s="52"/>
    </row>
    <row r="4" spans="2:11" s="15" customFormat="1" ht="4.5" customHeight="1" x14ac:dyDescent="0.2">
      <c r="B4" s="12"/>
      <c r="C4" s="12"/>
      <c r="D4" s="12"/>
      <c r="E4" s="12"/>
      <c r="F4" s="12"/>
      <c r="G4" s="12"/>
      <c r="H4" s="12"/>
      <c r="I4" s="12"/>
      <c r="J4" s="12"/>
      <c r="K4" s="13"/>
    </row>
    <row r="5" spans="2:11" ht="44.25" customHeight="1" x14ac:dyDescent="0.2">
      <c r="B5" s="16" t="s">
        <v>0</v>
      </c>
      <c r="C5" s="17" t="s">
        <v>1</v>
      </c>
      <c r="D5" s="18" t="s">
        <v>32</v>
      </c>
      <c r="E5" s="18" t="s">
        <v>73</v>
      </c>
      <c r="F5" s="18" t="s">
        <v>33</v>
      </c>
      <c r="G5" s="34" t="s">
        <v>76</v>
      </c>
      <c r="H5" s="18" t="s">
        <v>34</v>
      </c>
      <c r="I5" s="18" t="s">
        <v>74</v>
      </c>
      <c r="J5" s="18" t="s">
        <v>88</v>
      </c>
      <c r="K5" s="17" t="s">
        <v>89</v>
      </c>
    </row>
    <row r="6" spans="2:11" ht="15.75" customHeight="1" x14ac:dyDescent="0.2">
      <c r="B6" s="48"/>
      <c r="C6" s="49" t="s">
        <v>92</v>
      </c>
      <c r="D6" s="50">
        <v>1</v>
      </c>
      <c r="E6" s="50">
        <v>1</v>
      </c>
      <c r="F6" s="50">
        <v>1</v>
      </c>
      <c r="G6" s="51">
        <v>1</v>
      </c>
      <c r="H6" s="50">
        <v>0.5</v>
      </c>
      <c r="I6" s="50">
        <v>0.3</v>
      </c>
      <c r="J6" s="50">
        <v>0.3</v>
      </c>
      <c r="K6" s="51"/>
    </row>
    <row r="7" spans="2:11" s="25" customFormat="1" ht="24" x14ac:dyDescent="0.25">
      <c r="B7" s="20" t="s">
        <v>3</v>
      </c>
      <c r="C7" s="20" t="s">
        <v>44</v>
      </c>
      <c r="D7" s="21"/>
      <c r="E7" s="21"/>
      <c r="F7" s="21"/>
      <c r="G7" s="21"/>
      <c r="H7" s="21"/>
      <c r="I7" s="21"/>
      <c r="J7" s="21"/>
      <c r="K7" s="22">
        <f>SUMPRODUCT($D$6:$J$6,D7:J7)/SUM($D$6:$J$6)</f>
        <v>0</v>
      </c>
    </row>
    <row r="8" spans="2:11" s="28" customFormat="1" ht="190.5" customHeight="1" x14ac:dyDescent="0.25">
      <c r="B8" s="26" t="s">
        <v>4</v>
      </c>
      <c r="C8" s="31" t="s">
        <v>63</v>
      </c>
      <c r="D8" s="27"/>
      <c r="E8" s="27"/>
      <c r="F8" s="27"/>
      <c r="G8" s="27"/>
      <c r="H8" s="27"/>
      <c r="I8" s="27"/>
      <c r="J8" s="27"/>
      <c r="K8" s="22">
        <f t="shared" ref="K8:K26" si="0">SUMPRODUCT($D$6:$J$6,D8:J8)/SUM($D$6:$J$6)</f>
        <v>0</v>
      </c>
    </row>
    <row r="9" spans="2:11" s="25" customFormat="1" ht="93" customHeight="1" x14ac:dyDescent="0.25">
      <c r="B9" s="20" t="s">
        <v>26</v>
      </c>
      <c r="C9" s="20" t="s">
        <v>45</v>
      </c>
      <c r="D9" s="21"/>
      <c r="E9" s="21"/>
      <c r="F9" s="21"/>
      <c r="G9" s="21"/>
      <c r="H9" s="21"/>
      <c r="I9" s="21"/>
      <c r="J9" s="21"/>
      <c r="K9" s="22">
        <f t="shared" si="0"/>
        <v>0</v>
      </c>
    </row>
    <row r="10" spans="2:11" s="25" customFormat="1" ht="36.75" customHeight="1" x14ac:dyDescent="0.25">
      <c r="B10" s="20" t="s">
        <v>27</v>
      </c>
      <c r="C10" s="20" t="s">
        <v>46</v>
      </c>
      <c r="D10" s="21"/>
      <c r="E10" s="21"/>
      <c r="F10" s="21"/>
      <c r="G10" s="21"/>
      <c r="H10" s="21"/>
      <c r="I10" s="21"/>
      <c r="J10" s="21"/>
      <c r="K10" s="22">
        <f t="shared" si="0"/>
        <v>0</v>
      </c>
    </row>
    <row r="11" spans="2:11" s="25" customFormat="1" ht="36.75" customHeight="1" x14ac:dyDescent="0.25">
      <c r="B11" s="20" t="s">
        <v>28</v>
      </c>
      <c r="C11" s="20" t="s">
        <v>47</v>
      </c>
      <c r="D11" s="21"/>
      <c r="E11" s="21"/>
      <c r="F11" s="21"/>
      <c r="G11" s="21"/>
      <c r="H11" s="21"/>
      <c r="I11" s="21"/>
      <c r="J11" s="21"/>
      <c r="K11" s="22">
        <f t="shared" si="0"/>
        <v>0</v>
      </c>
    </row>
    <row r="12" spans="2:11" ht="106.5" customHeight="1" x14ac:dyDescent="0.2">
      <c r="B12" s="27" t="s">
        <v>16</v>
      </c>
      <c r="C12" s="26" t="s">
        <v>48</v>
      </c>
      <c r="D12" s="27"/>
      <c r="E12" s="27"/>
      <c r="F12" s="27"/>
      <c r="G12" s="27"/>
      <c r="H12" s="27"/>
      <c r="I12" s="27"/>
      <c r="J12" s="27"/>
      <c r="K12" s="22">
        <f t="shared" si="0"/>
        <v>0</v>
      </c>
    </row>
    <row r="13" spans="2:11" ht="36.75" customHeight="1" x14ac:dyDescent="0.2">
      <c r="B13" s="20" t="s">
        <v>17</v>
      </c>
      <c r="C13" s="20" t="s">
        <v>49</v>
      </c>
      <c r="D13" s="21"/>
      <c r="E13" s="21"/>
      <c r="F13" s="21"/>
      <c r="G13" s="21"/>
      <c r="H13" s="21"/>
      <c r="I13" s="21"/>
      <c r="J13" s="21"/>
      <c r="K13" s="22">
        <f t="shared" si="0"/>
        <v>0</v>
      </c>
    </row>
    <row r="14" spans="2:11" ht="166.5" customHeight="1" x14ac:dyDescent="0.2">
      <c r="B14" s="26" t="s">
        <v>29</v>
      </c>
      <c r="C14" s="26" t="s">
        <v>50</v>
      </c>
      <c r="D14" s="27"/>
      <c r="E14" s="27"/>
      <c r="F14" s="27"/>
      <c r="G14" s="27"/>
      <c r="H14" s="27"/>
      <c r="I14" s="27"/>
      <c r="J14" s="27"/>
      <c r="K14" s="22">
        <f t="shared" si="0"/>
        <v>0</v>
      </c>
    </row>
    <row r="15" spans="2:11" ht="142.5" customHeight="1" x14ac:dyDescent="0.2">
      <c r="B15" s="20" t="s">
        <v>52</v>
      </c>
      <c r="C15" s="20" t="s">
        <v>51</v>
      </c>
      <c r="D15" s="21"/>
      <c r="E15" s="21"/>
      <c r="F15" s="21"/>
      <c r="G15" s="21"/>
      <c r="H15" s="21"/>
      <c r="I15" s="21"/>
      <c r="J15" s="21"/>
      <c r="K15" s="22">
        <f t="shared" si="0"/>
        <v>0</v>
      </c>
    </row>
    <row r="16" spans="2:11" ht="144" x14ac:dyDescent="0.2">
      <c r="B16" s="26" t="s">
        <v>53</v>
      </c>
      <c r="C16" s="26" t="s">
        <v>64</v>
      </c>
      <c r="D16" s="27"/>
      <c r="E16" s="27"/>
      <c r="F16" s="27"/>
      <c r="G16" s="27"/>
      <c r="H16" s="27"/>
      <c r="I16" s="27"/>
      <c r="J16" s="27"/>
      <c r="K16" s="22">
        <f t="shared" si="0"/>
        <v>0</v>
      </c>
    </row>
    <row r="17" spans="2:11" ht="110.25" customHeight="1" x14ac:dyDescent="0.2">
      <c r="B17" s="20" t="s">
        <v>18</v>
      </c>
      <c r="C17" s="20" t="s">
        <v>54</v>
      </c>
      <c r="D17" s="21">
        <v>5</v>
      </c>
      <c r="E17" s="21">
        <v>0</v>
      </c>
      <c r="F17" s="21">
        <v>5</v>
      </c>
      <c r="G17" s="21">
        <v>5</v>
      </c>
      <c r="H17" s="21">
        <v>3</v>
      </c>
      <c r="I17" s="21">
        <v>3</v>
      </c>
      <c r="J17" s="21">
        <v>3</v>
      </c>
      <c r="K17" s="22">
        <f t="shared" si="0"/>
        <v>3.5882352941176467</v>
      </c>
    </row>
    <row r="18" spans="2:11" ht="175.5" customHeight="1" x14ac:dyDescent="0.2">
      <c r="B18" s="26" t="s">
        <v>19</v>
      </c>
      <c r="C18" s="26" t="s">
        <v>65</v>
      </c>
      <c r="D18" s="27"/>
      <c r="E18" s="27"/>
      <c r="F18" s="27"/>
      <c r="G18" s="27"/>
      <c r="H18" s="27"/>
      <c r="I18" s="27"/>
      <c r="J18" s="27"/>
      <c r="K18" s="22">
        <f t="shared" si="0"/>
        <v>0</v>
      </c>
    </row>
    <row r="19" spans="2:11" ht="36.75" customHeight="1" x14ac:dyDescent="0.2">
      <c r="B19" s="20" t="s">
        <v>20</v>
      </c>
      <c r="C19" s="20" t="s">
        <v>55</v>
      </c>
      <c r="D19" s="21"/>
      <c r="E19" s="21"/>
      <c r="F19" s="21"/>
      <c r="G19" s="21"/>
      <c r="H19" s="21"/>
      <c r="I19" s="21"/>
      <c r="J19" s="21"/>
      <c r="K19" s="22">
        <f t="shared" si="0"/>
        <v>0</v>
      </c>
    </row>
    <row r="20" spans="2:11" ht="201.75" customHeight="1" x14ac:dyDescent="0.2">
      <c r="B20" s="26" t="s">
        <v>21</v>
      </c>
      <c r="C20" s="26" t="s">
        <v>58</v>
      </c>
      <c r="D20" s="27"/>
      <c r="E20" s="27"/>
      <c r="F20" s="27"/>
      <c r="G20" s="27"/>
      <c r="H20" s="27"/>
      <c r="I20" s="27"/>
      <c r="J20" s="27"/>
      <c r="K20" s="22">
        <f t="shared" si="0"/>
        <v>0</v>
      </c>
    </row>
    <row r="21" spans="2:11" ht="112.5" customHeight="1" x14ac:dyDescent="0.2">
      <c r="B21" s="26" t="s">
        <v>22</v>
      </c>
      <c r="C21" s="26" t="s">
        <v>59</v>
      </c>
      <c r="D21" s="27"/>
      <c r="E21" s="27"/>
      <c r="F21" s="27"/>
      <c r="G21" s="27"/>
      <c r="H21" s="27"/>
      <c r="I21" s="27"/>
      <c r="J21" s="27"/>
      <c r="K21" s="22">
        <f t="shared" si="0"/>
        <v>0</v>
      </c>
    </row>
    <row r="22" spans="2:11" ht="36.75" customHeight="1" x14ac:dyDescent="0.2">
      <c r="B22" s="26" t="s">
        <v>23</v>
      </c>
      <c r="C22" s="26" t="s">
        <v>56</v>
      </c>
      <c r="D22" s="27"/>
      <c r="E22" s="27"/>
      <c r="F22" s="27"/>
      <c r="G22" s="27"/>
      <c r="H22" s="27"/>
      <c r="I22" s="27"/>
      <c r="J22" s="27"/>
      <c r="K22" s="22">
        <f t="shared" si="0"/>
        <v>0</v>
      </c>
    </row>
    <row r="23" spans="2:11" ht="141.75" customHeight="1" x14ac:dyDescent="0.2">
      <c r="B23" s="26" t="s">
        <v>24</v>
      </c>
      <c r="C23" s="26" t="s">
        <v>60</v>
      </c>
      <c r="D23" s="27"/>
      <c r="E23" s="27"/>
      <c r="F23" s="27"/>
      <c r="G23" s="27"/>
      <c r="H23" s="27"/>
      <c r="I23" s="27"/>
      <c r="J23" s="27"/>
      <c r="K23" s="22">
        <f t="shared" si="0"/>
        <v>0</v>
      </c>
    </row>
    <row r="24" spans="2:11" ht="151.5" customHeight="1" x14ac:dyDescent="0.2">
      <c r="B24" s="26" t="s">
        <v>30</v>
      </c>
      <c r="C24" s="26" t="s">
        <v>57</v>
      </c>
      <c r="D24" s="27"/>
      <c r="E24" s="27"/>
      <c r="F24" s="27"/>
      <c r="G24" s="27"/>
      <c r="H24" s="27"/>
      <c r="I24" s="27"/>
      <c r="J24" s="27"/>
      <c r="K24" s="22">
        <f t="shared" si="0"/>
        <v>0</v>
      </c>
    </row>
    <row r="25" spans="2:11" ht="124.5" customHeight="1" x14ac:dyDescent="0.2">
      <c r="B25" s="26" t="s">
        <v>31</v>
      </c>
      <c r="C25" s="26" t="s">
        <v>61</v>
      </c>
      <c r="D25" s="27"/>
      <c r="E25" s="27"/>
      <c r="F25" s="27"/>
      <c r="G25" s="27"/>
      <c r="H25" s="27"/>
      <c r="I25" s="27"/>
      <c r="J25" s="27"/>
      <c r="K25" s="22">
        <f t="shared" si="0"/>
        <v>0</v>
      </c>
    </row>
    <row r="26" spans="2:11" ht="36.75" customHeight="1" x14ac:dyDescent="0.2">
      <c r="B26" s="20" t="s">
        <v>25</v>
      </c>
      <c r="C26" s="20" t="s">
        <v>62</v>
      </c>
      <c r="D26" s="21"/>
      <c r="E26" s="21"/>
      <c r="F26" s="21"/>
      <c r="G26" s="21"/>
      <c r="H26" s="21"/>
      <c r="I26" s="21"/>
      <c r="J26" s="21"/>
      <c r="K26" s="22">
        <f t="shared" si="0"/>
        <v>0</v>
      </c>
    </row>
  </sheetData>
  <autoFilter ref="B5:K9"/>
  <dataConsolidate/>
  <mergeCells count="2">
    <mergeCell ref="B1:K1"/>
    <mergeCell ref="B2:K2"/>
  </mergeCells>
  <pageMargins left="0.70866141732283505" right="0.70866141732283505" top="0.74803149606299202" bottom="0.74803149606299202" header="0.31496062992126" footer="0.31496062992126"/>
  <pageSetup paperSize="8" scale="68" fitToHeight="2" orientation="landscape" r:id="rId1"/>
  <rowBreaks count="1" manualBreakCount="1">
    <brk id="19" min="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26"/>
  <sheetViews>
    <sheetView view="pageBreakPreview" topLeftCell="D1" zoomScale="80" zoomScaleNormal="90" zoomScaleSheetLayoutView="80" workbookViewId="0">
      <pane ySplit="5" topLeftCell="A17" activePane="bottomLeft" state="frozen"/>
      <selection pane="bottomLeft" activeCell="G17" sqref="G17"/>
    </sheetView>
  </sheetViews>
  <sheetFormatPr defaultColWidth="9" defaultRowHeight="12" outlineLevelCol="1" x14ac:dyDescent="0.2"/>
  <cols>
    <col min="1" max="1" width="0.875" style="19" customWidth="1"/>
    <col min="2" max="2" width="7.5" style="19" bestFit="1" customWidth="1"/>
    <col min="3" max="3" width="75.25" style="33" bestFit="1" customWidth="1"/>
    <col min="4" max="6" width="17.625" style="30" customWidth="1" outlineLevel="1"/>
    <col min="7" max="7" width="17.625" style="32" customWidth="1" outlineLevel="1"/>
    <col min="8" max="10" width="17.625" style="30" customWidth="1" outlineLevel="1"/>
    <col min="11" max="11" width="12.75" style="29" customWidth="1"/>
    <col min="12" max="12" width="10.875" style="19" bestFit="1" customWidth="1"/>
    <col min="13" max="14" width="9" style="19"/>
    <col min="15" max="15" width="13.75" style="19" bestFit="1" customWidth="1"/>
    <col min="16" max="16384" width="9" style="19"/>
  </cols>
  <sheetData>
    <row r="1" spans="2:11" s="1" customFormat="1" ht="15.75" customHeight="1" x14ac:dyDescent="0.25">
      <c r="B1" s="66" t="s">
        <v>43</v>
      </c>
      <c r="C1" s="67"/>
      <c r="D1" s="67"/>
      <c r="E1" s="67"/>
      <c r="F1" s="67"/>
      <c r="G1" s="67"/>
      <c r="H1" s="67"/>
      <c r="I1" s="67"/>
      <c r="J1" s="67"/>
      <c r="K1" s="67"/>
    </row>
    <row r="2" spans="2:11" s="2" customFormat="1" ht="15.75" customHeight="1" x14ac:dyDescent="0.25">
      <c r="B2" s="68" t="s">
        <v>40</v>
      </c>
      <c r="C2" s="68"/>
      <c r="D2" s="68"/>
      <c r="E2" s="68"/>
      <c r="F2" s="68"/>
      <c r="G2" s="68"/>
      <c r="H2" s="68"/>
      <c r="I2" s="68"/>
      <c r="J2" s="68"/>
      <c r="K2" s="68"/>
    </row>
    <row r="3" spans="2:11" s="2" customFormat="1" ht="2.25" customHeight="1" x14ac:dyDescent="0.25">
      <c r="B3" s="52"/>
      <c r="C3" s="52"/>
      <c r="D3" s="52"/>
      <c r="E3" s="52"/>
      <c r="F3" s="52"/>
      <c r="G3" s="52"/>
      <c r="H3" s="52"/>
      <c r="I3" s="52"/>
      <c r="J3" s="52"/>
      <c r="K3" s="52"/>
    </row>
    <row r="4" spans="2:11" s="15" customFormat="1" ht="4.5" customHeight="1" x14ac:dyDescent="0.2">
      <c r="B4" s="12"/>
      <c r="C4" s="12"/>
      <c r="D4" s="12"/>
      <c r="E4" s="12"/>
      <c r="F4" s="12"/>
      <c r="G4" s="12"/>
      <c r="H4" s="12"/>
      <c r="I4" s="12"/>
      <c r="J4" s="12"/>
      <c r="K4" s="13"/>
    </row>
    <row r="5" spans="2:11" ht="44.25" customHeight="1" x14ac:dyDescent="0.2">
      <c r="B5" s="16" t="s">
        <v>0</v>
      </c>
      <c r="C5" s="17" t="s">
        <v>1</v>
      </c>
      <c r="D5" s="18" t="s">
        <v>32</v>
      </c>
      <c r="E5" s="18" t="s">
        <v>73</v>
      </c>
      <c r="F5" s="18" t="s">
        <v>33</v>
      </c>
      <c r="G5" s="34" t="s">
        <v>76</v>
      </c>
      <c r="H5" s="18" t="s">
        <v>34</v>
      </c>
      <c r="I5" s="18" t="s">
        <v>74</v>
      </c>
      <c r="J5" s="18" t="s">
        <v>88</v>
      </c>
      <c r="K5" s="17" t="s">
        <v>89</v>
      </c>
    </row>
    <row r="6" spans="2:11" ht="15.75" customHeight="1" x14ac:dyDescent="0.2">
      <c r="B6" s="48"/>
      <c r="C6" s="49" t="s">
        <v>92</v>
      </c>
      <c r="D6" s="50">
        <v>1</v>
      </c>
      <c r="E6" s="50">
        <v>1</v>
      </c>
      <c r="F6" s="50">
        <v>1</v>
      </c>
      <c r="G6" s="51">
        <v>1</v>
      </c>
      <c r="H6" s="50">
        <v>0.5</v>
      </c>
      <c r="I6" s="50">
        <v>0.3</v>
      </c>
      <c r="J6" s="50">
        <v>0.3</v>
      </c>
      <c r="K6" s="51"/>
    </row>
    <row r="7" spans="2:11" s="25" customFormat="1" ht="24" x14ac:dyDescent="0.25">
      <c r="B7" s="20" t="s">
        <v>3</v>
      </c>
      <c r="C7" s="20" t="s">
        <v>44</v>
      </c>
      <c r="D7" s="21"/>
      <c r="E7" s="21"/>
      <c r="F7" s="21"/>
      <c r="G7" s="21"/>
      <c r="H7" s="21"/>
      <c r="I7" s="21"/>
      <c r="J7" s="21"/>
      <c r="K7" s="22">
        <f>SUMPRODUCT($D$6:$J$6,D7:J7)/SUM($D$6:$J$6)</f>
        <v>0</v>
      </c>
    </row>
    <row r="8" spans="2:11" s="28" customFormat="1" ht="190.5" customHeight="1" x14ac:dyDescent="0.25">
      <c r="B8" s="26" t="s">
        <v>4</v>
      </c>
      <c r="C8" s="31" t="s">
        <v>63</v>
      </c>
      <c r="D8" s="27"/>
      <c r="E8" s="27"/>
      <c r="F8" s="27"/>
      <c r="G8" s="27"/>
      <c r="H8" s="27"/>
      <c r="I8" s="27"/>
      <c r="J8" s="27"/>
      <c r="K8" s="22">
        <f t="shared" ref="K8:K26" si="0">SUMPRODUCT($D$6:$J$6,D8:J8)/SUM($D$6:$J$6)</f>
        <v>0</v>
      </c>
    </row>
    <row r="9" spans="2:11" s="25" customFormat="1" ht="93" customHeight="1" x14ac:dyDescent="0.25">
      <c r="B9" s="20" t="s">
        <v>26</v>
      </c>
      <c r="C9" s="20" t="s">
        <v>45</v>
      </c>
      <c r="D9" s="21"/>
      <c r="E9" s="21"/>
      <c r="F9" s="21"/>
      <c r="G9" s="21"/>
      <c r="H9" s="21"/>
      <c r="I9" s="21"/>
      <c r="J9" s="21"/>
      <c r="K9" s="22">
        <f t="shared" si="0"/>
        <v>0</v>
      </c>
    </row>
    <row r="10" spans="2:11" s="25" customFormat="1" ht="36.75" customHeight="1" x14ac:dyDescent="0.25">
      <c r="B10" s="20" t="s">
        <v>27</v>
      </c>
      <c r="C10" s="20" t="s">
        <v>46</v>
      </c>
      <c r="D10" s="21"/>
      <c r="E10" s="21"/>
      <c r="F10" s="21"/>
      <c r="G10" s="21"/>
      <c r="H10" s="21"/>
      <c r="I10" s="21"/>
      <c r="J10" s="21"/>
      <c r="K10" s="22">
        <f t="shared" si="0"/>
        <v>0</v>
      </c>
    </row>
    <row r="11" spans="2:11" s="25" customFormat="1" ht="36.75" customHeight="1" x14ac:dyDescent="0.25">
      <c r="B11" s="20" t="s">
        <v>28</v>
      </c>
      <c r="C11" s="20" t="s">
        <v>47</v>
      </c>
      <c r="D11" s="21"/>
      <c r="E11" s="21"/>
      <c r="F11" s="21"/>
      <c r="G11" s="21"/>
      <c r="H11" s="21"/>
      <c r="I11" s="21"/>
      <c r="J11" s="21"/>
      <c r="K11" s="22">
        <f t="shared" si="0"/>
        <v>0</v>
      </c>
    </row>
    <row r="12" spans="2:11" ht="106.5" customHeight="1" x14ac:dyDescent="0.2">
      <c r="B12" s="27" t="s">
        <v>16</v>
      </c>
      <c r="C12" s="26" t="s">
        <v>48</v>
      </c>
      <c r="D12" s="27"/>
      <c r="E12" s="27"/>
      <c r="F12" s="27"/>
      <c r="G12" s="27"/>
      <c r="H12" s="27"/>
      <c r="I12" s="27"/>
      <c r="J12" s="27"/>
      <c r="K12" s="22">
        <f t="shared" si="0"/>
        <v>0</v>
      </c>
    </row>
    <row r="13" spans="2:11" ht="36.75" customHeight="1" x14ac:dyDescent="0.2">
      <c r="B13" s="20" t="s">
        <v>17</v>
      </c>
      <c r="C13" s="20" t="s">
        <v>49</v>
      </c>
      <c r="D13" s="21"/>
      <c r="E13" s="21"/>
      <c r="F13" s="21"/>
      <c r="G13" s="21"/>
      <c r="H13" s="21"/>
      <c r="I13" s="21"/>
      <c r="J13" s="21"/>
      <c r="K13" s="22">
        <f t="shared" si="0"/>
        <v>0</v>
      </c>
    </row>
    <row r="14" spans="2:11" ht="166.5" customHeight="1" x14ac:dyDescent="0.2">
      <c r="B14" s="26" t="s">
        <v>29</v>
      </c>
      <c r="C14" s="26" t="s">
        <v>50</v>
      </c>
      <c r="D14" s="27"/>
      <c r="E14" s="27"/>
      <c r="F14" s="27"/>
      <c r="G14" s="27"/>
      <c r="H14" s="27"/>
      <c r="I14" s="27"/>
      <c r="J14" s="27"/>
      <c r="K14" s="22">
        <f t="shared" si="0"/>
        <v>0</v>
      </c>
    </row>
    <row r="15" spans="2:11" ht="142.5" customHeight="1" x14ac:dyDescent="0.2">
      <c r="B15" s="20" t="s">
        <v>52</v>
      </c>
      <c r="C15" s="20" t="s">
        <v>51</v>
      </c>
      <c r="D15" s="21"/>
      <c r="E15" s="21"/>
      <c r="F15" s="21"/>
      <c r="G15" s="21"/>
      <c r="H15" s="21"/>
      <c r="I15" s="21"/>
      <c r="J15" s="21"/>
      <c r="K15" s="22">
        <f t="shared" si="0"/>
        <v>0</v>
      </c>
    </row>
    <row r="16" spans="2:11" ht="144" x14ac:dyDescent="0.2">
      <c r="B16" s="26" t="s">
        <v>53</v>
      </c>
      <c r="C16" s="26" t="s">
        <v>64</v>
      </c>
      <c r="D16" s="27"/>
      <c r="E16" s="27"/>
      <c r="F16" s="27"/>
      <c r="G16" s="27"/>
      <c r="H16" s="27"/>
      <c r="I16" s="27"/>
      <c r="J16" s="27"/>
      <c r="K16" s="22">
        <f t="shared" si="0"/>
        <v>0</v>
      </c>
    </row>
    <row r="17" spans="2:11" ht="110.25" customHeight="1" x14ac:dyDescent="0.2">
      <c r="B17" s="20" t="s">
        <v>18</v>
      </c>
      <c r="C17" s="20" t="s">
        <v>54</v>
      </c>
      <c r="D17" s="21">
        <v>4</v>
      </c>
      <c r="E17" s="21">
        <v>0</v>
      </c>
      <c r="F17" s="21">
        <v>5</v>
      </c>
      <c r="G17" s="21">
        <v>5</v>
      </c>
      <c r="H17" s="21">
        <v>3</v>
      </c>
      <c r="I17" s="21">
        <v>2</v>
      </c>
      <c r="J17" s="21">
        <v>5</v>
      </c>
      <c r="K17" s="22">
        <f t="shared" si="0"/>
        <v>3.4509803921568634</v>
      </c>
    </row>
    <row r="18" spans="2:11" ht="175.5" customHeight="1" x14ac:dyDescent="0.2">
      <c r="B18" s="26" t="s">
        <v>19</v>
      </c>
      <c r="C18" s="26" t="s">
        <v>65</v>
      </c>
      <c r="D18" s="27"/>
      <c r="E18" s="27"/>
      <c r="F18" s="27"/>
      <c r="G18" s="27"/>
      <c r="H18" s="27"/>
      <c r="I18" s="27"/>
      <c r="J18" s="27"/>
      <c r="K18" s="22">
        <f t="shared" si="0"/>
        <v>0</v>
      </c>
    </row>
    <row r="19" spans="2:11" ht="36.75" customHeight="1" x14ac:dyDescent="0.2">
      <c r="B19" s="20" t="s">
        <v>20</v>
      </c>
      <c r="C19" s="20" t="s">
        <v>55</v>
      </c>
      <c r="D19" s="21"/>
      <c r="E19" s="21"/>
      <c r="F19" s="21"/>
      <c r="G19" s="21"/>
      <c r="H19" s="21"/>
      <c r="I19" s="21"/>
      <c r="J19" s="21"/>
      <c r="K19" s="22">
        <f t="shared" si="0"/>
        <v>0</v>
      </c>
    </row>
    <row r="20" spans="2:11" ht="201.75" customHeight="1" x14ac:dyDescent="0.2">
      <c r="B20" s="26" t="s">
        <v>21</v>
      </c>
      <c r="C20" s="26" t="s">
        <v>58</v>
      </c>
      <c r="D20" s="27"/>
      <c r="E20" s="27"/>
      <c r="F20" s="27"/>
      <c r="G20" s="27"/>
      <c r="H20" s="27"/>
      <c r="I20" s="27"/>
      <c r="J20" s="27"/>
      <c r="K20" s="22">
        <f t="shared" si="0"/>
        <v>0</v>
      </c>
    </row>
    <row r="21" spans="2:11" ht="112.5" customHeight="1" x14ac:dyDescent="0.2">
      <c r="B21" s="26" t="s">
        <v>22</v>
      </c>
      <c r="C21" s="26" t="s">
        <v>59</v>
      </c>
      <c r="D21" s="27"/>
      <c r="E21" s="27"/>
      <c r="F21" s="27"/>
      <c r="G21" s="27"/>
      <c r="H21" s="27"/>
      <c r="I21" s="27"/>
      <c r="J21" s="27"/>
      <c r="K21" s="22">
        <f t="shared" si="0"/>
        <v>0</v>
      </c>
    </row>
    <row r="22" spans="2:11" ht="36.75" customHeight="1" x14ac:dyDescent="0.2">
      <c r="B22" s="26" t="s">
        <v>23</v>
      </c>
      <c r="C22" s="26" t="s">
        <v>56</v>
      </c>
      <c r="D22" s="27"/>
      <c r="E22" s="27"/>
      <c r="F22" s="27"/>
      <c r="G22" s="27"/>
      <c r="H22" s="27"/>
      <c r="I22" s="27"/>
      <c r="J22" s="27"/>
      <c r="K22" s="22">
        <f t="shared" si="0"/>
        <v>0</v>
      </c>
    </row>
    <row r="23" spans="2:11" ht="141.75" customHeight="1" x14ac:dyDescent="0.2">
      <c r="B23" s="26" t="s">
        <v>24</v>
      </c>
      <c r="C23" s="26" t="s">
        <v>60</v>
      </c>
      <c r="D23" s="27"/>
      <c r="E23" s="27"/>
      <c r="F23" s="27"/>
      <c r="G23" s="27"/>
      <c r="H23" s="27"/>
      <c r="I23" s="27"/>
      <c r="J23" s="27"/>
      <c r="K23" s="22">
        <f t="shared" si="0"/>
        <v>0</v>
      </c>
    </row>
    <row r="24" spans="2:11" ht="151.5" customHeight="1" x14ac:dyDescent="0.2">
      <c r="B24" s="26" t="s">
        <v>30</v>
      </c>
      <c r="C24" s="26" t="s">
        <v>57</v>
      </c>
      <c r="D24" s="27"/>
      <c r="E24" s="27"/>
      <c r="F24" s="27"/>
      <c r="G24" s="27"/>
      <c r="H24" s="27"/>
      <c r="I24" s="27"/>
      <c r="J24" s="27"/>
      <c r="K24" s="22">
        <f t="shared" si="0"/>
        <v>0</v>
      </c>
    </row>
    <row r="25" spans="2:11" ht="124.5" customHeight="1" x14ac:dyDescent="0.2">
      <c r="B25" s="26" t="s">
        <v>31</v>
      </c>
      <c r="C25" s="26" t="s">
        <v>61</v>
      </c>
      <c r="D25" s="27"/>
      <c r="E25" s="27"/>
      <c r="F25" s="27"/>
      <c r="G25" s="27"/>
      <c r="H25" s="27"/>
      <c r="I25" s="27"/>
      <c r="J25" s="27"/>
      <c r="K25" s="22">
        <f t="shared" si="0"/>
        <v>0</v>
      </c>
    </row>
    <row r="26" spans="2:11" ht="36.75" customHeight="1" x14ac:dyDescent="0.2">
      <c r="B26" s="20" t="s">
        <v>25</v>
      </c>
      <c r="C26" s="20" t="s">
        <v>62</v>
      </c>
      <c r="D26" s="21"/>
      <c r="E26" s="21"/>
      <c r="F26" s="21"/>
      <c r="G26" s="21"/>
      <c r="H26" s="21"/>
      <c r="I26" s="21"/>
      <c r="J26" s="21"/>
      <c r="K26" s="22">
        <f t="shared" si="0"/>
        <v>0</v>
      </c>
    </row>
  </sheetData>
  <autoFilter ref="B5:K9"/>
  <dataConsolidate/>
  <mergeCells count="2">
    <mergeCell ref="B1:K1"/>
    <mergeCell ref="B2:K2"/>
  </mergeCells>
  <pageMargins left="0.70866141732283505" right="0.70866141732283505" top="0.74803149606299202" bottom="0.74803149606299202" header="0.31496062992126" footer="0.31496062992126"/>
  <pageSetup paperSize="8" scale="54" fitToHeight="2" orientation="landscape" r:id="rId1"/>
  <rowBreaks count="2" manualBreakCount="2">
    <brk id="18" min="1" max="10" man="1"/>
    <brk id="19"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17"/>
  <sheetViews>
    <sheetView view="pageBreakPreview" zoomScale="80" zoomScaleNormal="90" zoomScaleSheetLayoutView="80" workbookViewId="0">
      <pane ySplit="4" topLeftCell="A5" activePane="bottomLeft" state="frozen"/>
      <selection pane="bottomLeft" activeCell="E10" sqref="E10"/>
    </sheetView>
  </sheetViews>
  <sheetFormatPr defaultColWidth="9" defaultRowHeight="12" x14ac:dyDescent="0.2"/>
  <cols>
    <col min="1" max="1" width="0.875" style="19" customWidth="1"/>
    <col min="2" max="2" width="7.5" style="19" bestFit="1" customWidth="1"/>
    <col min="3" max="3" width="75.25" style="33" bestFit="1" customWidth="1"/>
    <col min="4" max="6" width="15" style="29" customWidth="1"/>
    <col min="7" max="7" width="28" style="29" customWidth="1"/>
    <col min="8" max="8" width="13.75" style="29" customWidth="1"/>
    <col min="9" max="11" width="9" style="19"/>
    <col min="12" max="12" width="13.75" style="19" bestFit="1" customWidth="1"/>
    <col min="13" max="16384" width="9" style="19"/>
  </cols>
  <sheetData>
    <row r="1" spans="2:8" s="1" customFormat="1" ht="15.75" customHeight="1" x14ac:dyDescent="0.25">
      <c r="B1" s="66" t="s">
        <v>43</v>
      </c>
      <c r="C1" s="67"/>
      <c r="D1" s="67"/>
      <c r="E1" s="46"/>
      <c r="F1" s="46"/>
    </row>
    <row r="2" spans="2:8" s="2" customFormat="1" ht="15.75" customHeight="1" x14ac:dyDescent="0.25">
      <c r="B2" s="68" t="s">
        <v>40</v>
      </c>
      <c r="C2" s="68"/>
      <c r="D2" s="68"/>
      <c r="E2" s="47"/>
      <c r="F2" s="47"/>
    </row>
    <row r="3" spans="2:8" s="15" customFormat="1" ht="4.5" customHeight="1" x14ac:dyDescent="0.2">
      <c r="B3" s="12"/>
      <c r="C3" s="12"/>
      <c r="D3" s="13"/>
      <c r="E3" s="13"/>
      <c r="F3" s="13"/>
      <c r="G3" s="14"/>
      <c r="H3" s="14"/>
    </row>
    <row r="4" spans="2:8" ht="24" x14ac:dyDescent="0.2">
      <c r="B4" s="16" t="s">
        <v>0</v>
      </c>
      <c r="C4" s="17" t="s">
        <v>1</v>
      </c>
      <c r="D4" s="17" t="s">
        <v>89</v>
      </c>
      <c r="E4" s="17" t="s">
        <v>90</v>
      </c>
      <c r="F4" s="17" t="s">
        <v>91</v>
      </c>
      <c r="G4" s="17" t="s">
        <v>2</v>
      </c>
      <c r="H4" s="17" t="s">
        <v>101</v>
      </c>
    </row>
    <row r="5" spans="2:8" s="25" customFormat="1" ht="60" customHeight="1" x14ac:dyDescent="0.25">
      <c r="B5" s="20" t="s">
        <v>3</v>
      </c>
      <c r="C5" s="20" t="s">
        <v>44</v>
      </c>
      <c r="D5" s="55">
        <f>Deloitte!K7</f>
        <v>3.607843137254902</v>
      </c>
      <c r="E5" s="56">
        <f>'Odbor řízení projektů OP'!K7</f>
        <v>4.0980392156862742</v>
      </c>
      <c r="F5" s="56">
        <f>AVERAGE('Gestor 1.1,1.2'!K7,'Gestor 2.5'!K7)</f>
        <v>4.0588235294117645</v>
      </c>
      <c r="G5" s="69" t="s">
        <v>96</v>
      </c>
      <c r="H5" s="71" t="s">
        <v>93</v>
      </c>
    </row>
    <row r="6" spans="2:8" s="28" customFormat="1" ht="190.5" customHeight="1" x14ac:dyDescent="0.25">
      <c r="B6" s="26" t="s">
        <v>4</v>
      </c>
      <c r="C6" s="31" t="s">
        <v>63</v>
      </c>
      <c r="D6" s="57">
        <f>Deloitte!K8</f>
        <v>3.4509803921568625</v>
      </c>
      <c r="E6" s="58">
        <f>'Odbor řízení projektů OP'!K8</f>
        <v>3.9019607843137254</v>
      </c>
      <c r="F6" s="58">
        <f>AVERAGE('Gestor 1.1,1.2'!K8,'Gestor 2.5'!K8)</f>
        <v>3.8235294117647056</v>
      </c>
      <c r="G6" s="70"/>
      <c r="H6" s="72"/>
    </row>
    <row r="7" spans="2:8" s="25" customFormat="1" ht="93" customHeight="1" x14ac:dyDescent="0.25">
      <c r="B7" s="20" t="s">
        <v>26</v>
      </c>
      <c r="C7" s="20" t="s">
        <v>45</v>
      </c>
      <c r="D7" s="55">
        <f>Deloitte!K9</f>
        <v>2.8235294117647061</v>
      </c>
      <c r="E7" s="56"/>
      <c r="F7" s="56"/>
      <c r="G7" s="69" t="s">
        <v>95</v>
      </c>
      <c r="H7" s="71" t="s">
        <v>93</v>
      </c>
    </row>
    <row r="8" spans="2:8" s="25" customFormat="1" ht="36.75" customHeight="1" x14ac:dyDescent="0.25">
      <c r="B8" s="20" t="s">
        <v>27</v>
      </c>
      <c r="C8" s="20" t="s">
        <v>46</v>
      </c>
      <c r="D8" s="55">
        <f>Deloitte!K10</f>
        <v>2.8235294117647061</v>
      </c>
      <c r="E8" s="56"/>
      <c r="F8" s="56"/>
      <c r="G8" s="73"/>
      <c r="H8" s="74"/>
    </row>
    <row r="9" spans="2:8" s="25" customFormat="1" ht="36.75" customHeight="1" x14ac:dyDescent="0.25">
      <c r="B9" s="20" t="s">
        <v>28</v>
      </c>
      <c r="C9" s="20" t="s">
        <v>47</v>
      </c>
      <c r="D9" s="55">
        <f>Deloitte!K11</f>
        <v>2.8235294117647061</v>
      </c>
      <c r="E9" s="56"/>
      <c r="F9" s="56"/>
      <c r="G9" s="70"/>
      <c r="H9" s="72"/>
    </row>
    <row r="10" spans="2:8" ht="106.5" customHeight="1" x14ac:dyDescent="0.2">
      <c r="B10" s="27" t="s">
        <v>16</v>
      </c>
      <c r="C10" s="26" t="s">
        <v>48</v>
      </c>
      <c r="D10" s="57">
        <f>Deloitte!K12</f>
        <v>3.2745098039215685</v>
      </c>
      <c r="E10" s="58">
        <f>'Odbor řízení projektů OP'!K12</f>
        <v>2.7058823529411766</v>
      </c>
      <c r="F10" s="58">
        <f>'Gestor 2.1,2.2'!K12</f>
        <v>2.7647058823529416</v>
      </c>
      <c r="G10" s="23" t="s">
        <v>97</v>
      </c>
      <c r="H10" s="53" t="s">
        <v>98</v>
      </c>
    </row>
    <row r="11" spans="2:8" ht="70.5" customHeight="1" x14ac:dyDescent="0.2">
      <c r="B11" s="20" t="s">
        <v>17</v>
      </c>
      <c r="C11" s="20" t="s">
        <v>49</v>
      </c>
      <c r="D11" s="55">
        <f>Deloitte!K13</f>
        <v>2.3529411764705883</v>
      </c>
      <c r="E11" s="56">
        <f>'Odbor řízení projektů OP'!K13</f>
        <v>2.392156862745098</v>
      </c>
      <c r="F11" s="56">
        <f>'Gestor 2.1,2.2'!K13</f>
        <v>1.8627450980392157</v>
      </c>
      <c r="G11" s="23" t="s">
        <v>99</v>
      </c>
      <c r="H11" s="53" t="s">
        <v>93</v>
      </c>
    </row>
    <row r="12" spans="2:8" ht="166.5" customHeight="1" x14ac:dyDescent="0.2">
      <c r="B12" s="26" t="s">
        <v>29</v>
      </c>
      <c r="C12" s="26" t="s">
        <v>50</v>
      </c>
      <c r="D12" s="57">
        <f>Deloitte!K14</f>
        <v>2.9607843137254903</v>
      </c>
      <c r="E12" s="58"/>
      <c r="F12" s="58"/>
      <c r="G12" s="24" t="s">
        <v>95</v>
      </c>
      <c r="H12" s="53" t="s">
        <v>93</v>
      </c>
    </row>
    <row r="13" spans="2:8" ht="142.5" customHeight="1" x14ac:dyDescent="0.2">
      <c r="B13" s="20" t="s">
        <v>52</v>
      </c>
      <c r="C13" s="20" t="s">
        <v>51</v>
      </c>
      <c r="D13" s="55">
        <f>Deloitte!K15</f>
        <v>2.9019607843137258</v>
      </c>
      <c r="E13" s="56">
        <f>'Odbor řízení projektů OP'!K15</f>
        <v>2.5294117647058827</v>
      </c>
      <c r="F13" s="56">
        <f>'Gestor 2.4'!K15</f>
        <v>3.7843137254901964</v>
      </c>
      <c r="G13" s="24" t="s">
        <v>95</v>
      </c>
      <c r="H13" s="53" t="s">
        <v>93</v>
      </c>
    </row>
    <row r="14" spans="2:8" ht="150.75" customHeight="1" x14ac:dyDescent="0.2">
      <c r="B14" s="26" t="s">
        <v>53</v>
      </c>
      <c r="C14" s="26" t="s">
        <v>64</v>
      </c>
      <c r="D14" s="57">
        <f>Deloitte!K16</f>
        <v>4.3529411764705888</v>
      </c>
      <c r="E14" s="58">
        <f>'Odbor řízení projektů OP'!K16</f>
        <v>4.6470588235294121</v>
      </c>
      <c r="F14" s="58">
        <f>AVERAGE('Gestor 2.5'!K8,'Gestor 2.5 (2)'!K16)</f>
        <v>3.9411764705882351</v>
      </c>
      <c r="G14" s="54" t="s">
        <v>100</v>
      </c>
      <c r="H14" s="53" t="s">
        <v>98</v>
      </c>
    </row>
    <row r="15" spans="2:8" ht="112.5" customHeight="1" x14ac:dyDescent="0.2">
      <c r="B15" s="20" t="s">
        <v>18</v>
      </c>
      <c r="C15" s="20" t="s">
        <v>54</v>
      </c>
      <c r="D15" s="55">
        <f>Deloitte!K17</f>
        <v>2.9411764705882355</v>
      </c>
      <c r="E15" s="56">
        <f>'Odbor řízení projektů OP'!K17</f>
        <v>3.098039215686275</v>
      </c>
      <c r="F15" s="56">
        <f>AVERAGE('Gestor 3.1 (1)'!K17,'Gestor 3.1 (2)'!K17)</f>
        <v>3.5196078431372548</v>
      </c>
      <c r="G15" s="24" t="s">
        <v>95</v>
      </c>
      <c r="H15" s="53" t="s">
        <v>93</v>
      </c>
    </row>
    <row r="16" spans="2:8" ht="175.5" customHeight="1" x14ac:dyDescent="0.2">
      <c r="B16" s="26" t="s">
        <v>19</v>
      </c>
      <c r="C16" s="26" t="s">
        <v>65</v>
      </c>
      <c r="D16" s="57">
        <f>Deloitte!K18</f>
        <v>3.1568627450980395</v>
      </c>
      <c r="E16" s="58"/>
      <c r="F16" s="58"/>
      <c r="G16" s="54" t="s">
        <v>96</v>
      </c>
      <c r="H16" s="53" t="s">
        <v>93</v>
      </c>
    </row>
    <row r="17" spans="2:8" ht="92.25" customHeight="1" x14ac:dyDescent="0.2">
      <c r="B17" s="20" t="s">
        <v>20</v>
      </c>
      <c r="C17" s="20" t="s">
        <v>55</v>
      </c>
      <c r="D17" s="55">
        <f>Deloitte!K19</f>
        <v>1.7058823529411764</v>
      </c>
      <c r="E17" s="56">
        <f>'Odbor řízení projektů OP'!K19</f>
        <v>1.0784313725490198</v>
      </c>
      <c r="F17" s="56"/>
      <c r="G17" s="24" t="s">
        <v>95</v>
      </c>
      <c r="H17" s="53" t="s">
        <v>93</v>
      </c>
    </row>
  </sheetData>
  <autoFilter ref="B4:H7"/>
  <dataConsolidate/>
  <mergeCells count="6">
    <mergeCell ref="B1:D1"/>
    <mergeCell ref="B2:D2"/>
    <mergeCell ref="G5:G6"/>
    <mergeCell ref="H5:H6"/>
    <mergeCell ref="G7:G9"/>
    <mergeCell ref="H7:H9"/>
  </mergeCells>
  <pageMargins left="0.70866141732283505" right="0.70866141732283505" top="0.74803149606299202" bottom="0.74803149606299202" header="0.31496062992126" footer="0.31496062992126"/>
  <pageSetup paperSize="8" scale="6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F12"/>
  <sheetViews>
    <sheetView zoomScale="80" zoomScaleNormal="80" workbookViewId="0">
      <selection activeCell="E8" sqref="E8"/>
    </sheetView>
  </sheetViews>
  <sheetFormatPr defaultRowHeight="15.75" x14ac:dyDescent="0.25"/>
  <cols>
    <col min="1" max="1" width="0.75" customWidth="1"/>
    <col min="2" max="2" width="3.375" customWidth="1"/>
    <col min="3" max="3" width="20.625" customWidth="1"/>
    <col min="4" max="4" width="76.25" customWidth="1"/>
    <col min="5" max="5" width="91.375" customWidth="1"/>
    <col min="6" max="6" width="9" style="45"/>
  </cols>
  <sheetData>
    <row r="2" spans="2:6" ht="23.25" customHeight="1" x14ac:dyDescent="0.25">
      <c r="B2" s="8" t="s">
        <v>0</v>
      </c>
      <c r="C2" s="8" t="s">
        <v>14</v>
      </c>
      <c r="D2" s="8" t="s">
        <v>5</v>
      </c>
      <c r="E2" s="8" t="s">
        <v>15</v>
      </c>
      <c r="F2" s="8" t="s">
        <v>66</v>
      </c>
    </row>
    <row r="3" spans="2:6" ht="75.75" customHeight="1" x14ac:dyDescent="0.25">
      <c r="B3" s="9" t="s">
        <v>6</v>
      </c>
      <c r="C3" s="3" t="s">
        <v>38</v>
      </c>
      <c r="D3" s="11" t="s">
        <v>67</v>
      </c>
      <c r="E3" s="6" t="s">
        <v>75</v>
      </c>
      <c r="F3" s="44">
        <v>1</v>
      </c>
    </row>
    <row r="4" spans="2:6" ht="75.75" customHeight="1" x14ac:dyDescent="0.25">
      <c r="B4" s="10" t="s">
        <v>7</v>
      </c>
      <c r="C4" s="4" t="s">
        <v>68</v>
      </c>
      <c r="D4" s="4" t="s">
        <v>81</v>
      </c>
      <c r="E4" s="4" t="s">
        <v>82</v>
      </c>
      <c r="F4" s="10">
        <v>1</v>
      </c>
    </row>
    <row r="5" spans="2:6" ht="75.75" customHeight="1" x14ac:dyDescent="0.25">
      <c r="B5" s="5" t="s">
        <v>8</v>
      </c>
      <c r="C5" s="7" t="s">
        <v>69</v>
      </c>
      <c r="D5" s="7" t="s">
        <v>78</v>
      </c>
      <c r="E5" s="7" t="s">
        <v>83</v>
      </c>
      <c r="F5" s="44">
        <v>1</v>
      </c>
    </row>
    <row r="6" spans="2:6" ht="75.75" customHeight="1" x14ac:dyDescent="0.25">
      <c r="B6" s="10" t="s">
        <v>9</v>
      </c>
      <c r="C6" s="4" t="s">
        <v>84</v>
      </c>
      <c r="D6" s="4" t="s">
        <v>79</v>
      </c>
      <c r="E6" s="4" t="s">
        <v>70</v>
      </c>
      <c r="F6" s="10">
        <v>1</v>
      </c>
    </row>
    <row r="7" spans="2:6" ht="75.75" customHeight="1" x14ac:dyDescent="0.25">
      <c r="B7" s="5" t="s">
        <v>10</v>
      </c>
      <c r="C7" s="7" t="s">
        <v>71</v>
      </c>
      <c r="D7" s="7" t="s">
        <v>85</v>
      </c>
      <c r="E7" s="7" t="s">
        <v>72</v>
      </c>
      <c r="F7" s="44">
        <v>0.5</v>
      </c>
    </row>
    <row r="8" spans="2:6" ht="75.75" customHeight="1" x14ac:dyDescent="0.25">
      <c r="B8" s="10" t="s">
        <v>11</v>
      </c>
      <c r="C8" s="4" t="s">
        <v>35</v>
      </c>
      <c r="D8" s="4" t="s">
        <v>86</v>
      </c>
      <c r="E8" s="4" t="s">
        <v>87</v>
      </c>
      <c r="F8" s="10">
        <v>0.3</v>
      </c>
    </row>
    <row r="9" spans="2:6" ht="75.75" customHeight="1" x14ac:dyDescent="0.25">
      <c r="B9" s="9" t="s">
        <v>12</v>
      </c>
      <c r="C9" s="3" t="s">
        <v>36</v>
      </c>
      <c r="D9" s="3" t="s">
        <v>37</v>
      </c>
      <c r="E9" s="3" t="s">
        <v>80</v>
      </c>
      <c r="F9" s="9">
        <v>0.3</v>
      </c>
    </row>
    <row r="11" spans="2:6" x14ac:dyDescent="0.25">
      <c r="B11" s="75" t="s">
        <v>13</v>
      </c>
      <c r="C11" s="76"/>
      <c r="D11" s="76"/>
      <c r="E11" s="76"/>
    </row>
    <row r="12" spans="2:6" x14ac:dyDescent="0.25">
      <c r="B12" s="75" t="s">
        <v>94</v>
      </c>
      <c r="C12" s="76"/>
      <c r="D12" s="76"/>
      <c r="E12" s="76"/>
    </row>
  </sheetData>
  <mergeCells count="2">
    <mergeCell ref="B11:E11"/>
    <mergeCell ref="B12:E12"/>
  </mergeCells>
  <pageMargins left="0.7" right="0.7" top="0.75" bottom="0.75" header="0.3" footer="0.3"/>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19"/>
  <sheetViews>
    <sheetView view="pageBreakPreview" zoomScale="80" zoomScaleNormal="90" zoomScaleSheetLayoutView="80" workbookViewId="0">
      <pane ySplit="5" topLeftCell="A6" activePane="bottomLeft" state="frozen"/>
      <selection pane="bottomLeft" activeCell="G12" sqref="G12"/>
    </sheetView>
  </sheetViews>
  <sheetFormatPr defaultColWidth="9" defaultRowHeight="12" outlineLevelCol="1" x14ac:dyDescent="0.2"/>
  <cols>
    <col min="1" max="1" width="0.875" style="19" customWidth="1"/>
    <col min="2" max="2" width="7.5" style="19" bestFit="1" customWidth="1"/>
    <col min="3" max="3" width="75.25" style="33" bestFit="1" customWidth="1"/>
    <col min="4" max="6" width="17.625" style="30" customWidth="1" outlineLevel="1"/>
    <col min="7" max="7" width="17.625" style="32" customWidth="1" outlineLevel="1"/>
    <col min="8" max="10" width="17.625" style="30" customWidth="1" outlineLevel="1"/>
    <col min="11" max="11" width="12.75" style="29" customWidth="1"/>
    <col min="12" max="12" width="10.875" style="19" bestFit="1" customWidth="1"/>
    <col min="13" max="14" width="9" style="19"/>
    <col min="15" max="15" width="13.75" style="19" bestFit="1" customWidth="1"/>
    <col min="16" max="16384" width="9" style="19"/>
  </cols>
  <sheetData>
    <row r="1" spans="2:11" s="1" customFormat="1" ht="15.75" customHeight="1" x14ac:dyDescent="0.25">
      <c r="B1" s="66" t="s">
        <v>43</v>
      </c>
      <c r="C1" s="67"/>
      <c r="D1" s="67"/>
      <c r="E1" s="67"/>
      <c r="F1" s="67"/>
      <c r="G1" s="67"/>
      <c r="H1" s="67"/>
      <c r="I1" s="67"/>
      <c r="J1" s="67"/>
      <c r="K1" s="67"/>
    </row>
    <row r="2" spans="2:11" s="2" customFormat="1" ht="15.75" customHeight="1" x14ac:dyDescent="0.25">
      <c r="B2" s="68" t="s">
        <v>40</v>
      </c>
      <c r="C2" s="68"/>
      <c r="D2" s="68"/>
      <c r="E2" s="68"/>
      <c r="F2" s="68"/>
      <c r="G2" s="68"/>
      <c r="H2" s="68"/>
      <c r="I2" s="68"/>
      <c r="J2" s="68"/>
      <c r="K2" s="68"/>
    </row>
    <row r="3" spans="2:11" s="2" customFormat="1" ht="2.25" customHeight="1" x14ac:dyDescent="0.25">
      <c r="B3" s="52"/>
      <c r="C3" s="52"/>
      <c r="D3" s="52"/>
      <c r="E3" s="52"/>
      <c r="F3" s="52"/>
      <c r="G3" s="52"/>
      <c r="H3" s="52"/>
      <c r="I3" s="52"/>
      <c r="J3" s="52"/>
      <c r="K3" s="52"/>
    </row>
    <row r="4" spans="2:11" s="15" customFormat="1" ht="4.5" customHeight="1" x14ac:dyDescent="0.2">
      <c r="B4" s="12"/>
      <c r="C4" s="12"/>
      <c r="D4" s="12"/>
      <c r="E4" s="12"/>
      <c r="F4" s="12"/>
      <c r="G4" s="12"/>
      <c r="H4" s="12"/>
      <c r="I4" s="12"/>
      <c r="J4" s="12"/>
      <c r="K4" s="13"/>
    </row>
    <row r="5" spans="2:11" ht="44.25" customHeight="1" x14ac:dyDescent="0.2">
      <c r="B5" s="16" t="s">
        <v>0</v>
      </c>
      <c r="C5" s="17" t="s">
        <v>1</v>
      </c>
      <c r="D5" s="18" t="s">
        <v>32</v>
      </c>
      <c r="E5" s="18" t="s">
        <v>73</v>
      </c>
      <c r="F5" s="18" t="s">
        <v>33</v>
      </c>
      <c r="G5" s="34" t="s">
        <v>76</v>
      </c>
      <c r="H5" s="18" t="s">
        <v>34</v>
      </c>
      <c r="I5" s="18" t="s">
        <v>74</v>
      </c>
      <c r="J5" s="18" t="s">
        <v>88</v>
      </c>
      <c r="K5" s="17" t="s">
        <v>89</v>
      </c>
    </row>
    <row r="6" spans="2:11" ht="15.75" customHeight="1" x14ac:dyDescent="0.2">
      <c r="B6" s="48"/>
      <c r="C6" s="49" t="s">
        <v>92</v>
      </c>
      <c r="D6" s="50">
        <v>1</v>
      </c>
      <c r="E6" s="50">
        <v>1</v>
      </c>
      <c r="F6" s="50">
        <v>1</v>
      </c>
      <c r="G6" s="51">
        <v>1</v>
      </c>
      <c r="H6" s="50">
        <v>0.5</v>
      </c>
      <c r="I6" s="50">
        <v>0.3</v>
      </c>
      <c r="J6" s="50">
        <v>0.3</v>
      </c>
      <c r="K6" s="51"/>
    </row>
    <row r="7" spans="2:11" s="25" customFormat="1" ht="24" x14ac:dyDescent="0.25">
      <c r="B7" s="20" t="s">
        <v>3</v>
      </c>
      <c r="C7" s="20" t="s">
        <v>44</v>
      </c>
      <c r="D7" s="21">
        <v>5</v>
      </c>
      <c r="E7" s="21">
        <v>0</v>
      </c>
      <c r="F7" s="21">
        <v>5</v>
      </c>
      <c r="G7" s="21">
        <v>5</v>
      </c>
      <c r="H7" s="21">
        <v>2</v>
      </c>
      <c r="I7" s="21">
        <v>4</v>
      </c>
      <c r="J7" s="21">
        <v>4</v>
      </c>
      <c r="K7" s="22">
        <f>SUMPRODUCT($D$6:$J$6,D7:J7)/SUM($D$6:$J$6)</f>
        <v>3.607843137254902</v>
      </c>
    </row>
    <row r="8" spans="2:11" s="28" customFormat="1" ht="190.5" customHeight="1" x14ac:dyDescent="0.25">
      <c r="B8" s="26" t="s">
        <v>4</v>
      </c>
      <c r="C8" s="31" t="s">
        <v>63</v>
      </c>
      <c r="D8" s="27">
        <v>4</v>
      </c>
      <c r="E8" s="27">
        <v>0</v>
      </c>
      <c r="F8" s="27">
        <v>5</v>
      </c>
      <c r="G8" s="27">
        <v>5</v>
      </c>
      <c r="H8" s="27">
        <v>3</v>
      </c>
      <c r="I8" s="27">
        <v>3</v>
      </c>
      <c r="J8" s="27">
        <v>4</v>
      </c>
      <c r="K8" s="22">
        <f t="shared" ref="K8:K19" si="0">SUMPRODUCT($D$6:$J$6,D8:J8)/SUM($D$6:$J$6)</f>
        <v>3.4509803921568625</v>
      </c>
    </row>
    <row r="9" spans="2:11" s="25" customFormat="1" ht="93" customHeight="1" x14ac:dyDescent="0.25">
      <c r="B9" s="20" t="s">
        <v>26</v>
      </c>
      <c r="C9" s="20" t="s">
        <v>45</v>
      </c>
      <c r="D9" s="21">
        <v>4</v>
      </c>
      <c r="E9" s="21">
        <v>0</v>
      </c>
      <c r="F9" s="21">
        <v>4</v>
      </c>
      <c r="G9" s="21">
        <v>3</v>
      </c>
      <c r="H9" s="21">
        <v>2</v>
      </c>
      <c r="I9" s="21">
        <v>3</v>
      </c>
      <c r="J9" s="21">
        <v>5</v>
      </c>
      <c r="K9" s="22">
        <f t="shared" si="0"/>
        <v>2.8235294117647061</v>
      </c>
    </row>
    <row r="10" spans="2:11" s="25" customFormat="1" ht="36.75" customHeight="1" x14ac:dyDescent="0.25">
      <c r="B10" s="20" t="s">
        <v>27</v>
      </c>
      <c r="C10" s="20" t="s">
        <v>46</v>
      </c>
      <c r="D10" s="21">
        <v>4</v>
      </c>
      <c r="E10" s="21">
        <v>0</v>
      </c>
      <c r="F10" s="21">
        <v>4</v>
      </c>
      <c r="G10" s="21">
        <v>3</v>
      </c>
      <c r="H10" s="21">
        <v>2</v>
      </c>
      <c r="I10" s="21">
        <v>3</v>
      </c>
      <c r="J10" s="21">
        <v>5</v>
      </c>
      <c r="K10" s="22">
        <f t="shared" si="0"/>
        <v>2.8235294117647061</v>
      </c>
    </row>
    <row r="11" spans="2:11" s="25" customFormat="1" ht="36.75" customHeight="1" x14ac:dyDescent="0.25">
      <c r="B11" s="20" t="s">
        <v>28</v>
      </c>
      <c r="C11" s="20" t="s">
        <v>47</v>
      </c>
      <c r="D11" s="21">
        <v>4</v>
      </c>
      <c r="E11" s="21">
        <v>0</v>
      </c>
      <c r="F11" s="21">
        <v>4</v>
      </c>
      <c r="G11" s="21">
        <v>3</v>
      </c>
      <c r="H11" s="21">
        <v>2</v>
      </c>
      <c r="I11" s="21">
        <v>3</v>
      </c>
      <c r="J11" s="21">
        <v>5</v>
      </c>
      <c r="K11" s="22">
        <f t="shared" si="0"/>
        <v>2.8235294117647061</v>
      </c>
    </row>
    <row r="12" spans="2:11" ht="106.5" customHeight="1" x14ac:dyDescent="0.2">
      <c r="B12" s="27" t="s">
        <v>16</v>
      </c>
      <c r="C12" s="26" t="s">
        <v>48</v>
      </c>
      <c r="D12" s="27">
        <v>5</v>
      </c>
      <c r="E12" s="27">
        <v>2</v>
      </c>
      <c r="F12" s="27">
        <v>3</v>
      </c>
      <c r="G12" s="27">
        <v>5</v>
      </c>
      <c r="H12" s="27">
        <v>1</v>
      </c>
      <c r="I12" s="27">
        <v>1</v>
      </c>
      <c r="J12" s="27">
        <v>3</v>
      </c>
      <c r="K12" s="22">
        <f t="shared" si="0"/>
        <v>3.2745098039215685</v>
      </c>
    </row>
    <row r="13" spans="2:11" ht="36.75" customHeight="1" x14ac:dyDescent="0.2">
      <c r="B13" s="20" t="s">
        <v>17</v>
      </c>
      <c r="C13" s="20" t="s">
        <v>49</v>
      </c>
      <c r="D13" s="21">
        <v>2</v>
      </c>
      <c r="E13" s="21">
        <v>3</v>
      </c>
      <c r="F13" s="21">
        <v>3</v>
      </c>
      <c r="G13" s="21">
        <v>0</v>
      </c>
      <c r="H13" s="21">
        <v>2</v>
      </c>
      <c r="I13" s="21">
        <v>5</v>
      </c>
      <c r="J13" s="21">
        <v>5</v>
      </c>
      <c r="K13" s="22">
        <f t="shared" si="0"/>
        <v>2.3529411764705883</v>
      </c>
    </row>
    <row r="14" spans="2:11" ht="166.5" customHeight="1" x14ac:dyDescent="0.2">
      <c r="B14" s="26" t="s">
        <v>29</v>
      </c>
      <c r="C14" s="26" t="s">
        <v>50</v>
      </c>
      <c r="D14" s="27">
        <v>4</v>
      </c>
      <c r="E14" s="27">
        <v>0</v>
      </c>
      <c r="F14" s="27">
        <v>3</v>
      </c>
      <c r="G14" s="27">
        <v>5</v>
      </c>
      <c r="H14" s="27">
        <v>2</v>
      </c>
      <c r="I14" s="27">
        <v>3</v>
      </c>
      <c r="J14" s="27">
        <v>4</v>
      </c>
      <c r="K14" s="22">
        <f t="shared" si="0"/>
        <v>2.9607843137254903</v>
      </c>
    </row>
    <row r="15" spans="2:11" ht="142.5" customHeight="1" x14ac:dyDescent="0.2">
      <c r="B15" s="20" t="s">
        <v>52</v>
      </c>
      <c r="C15" s="20" t="s">
        <v>51</v>
      </c>
      <c r="D15" s="21">
        <v>4</v>
      </c>
      <c r="E15" s="21">
        <v>1</v>
      </c>
      <c r="F15" s="21">
        <v>2</v>
      </c>
      <c r="G15" s="21">
        <v>5</v>
      </c>
      <c r="H15" s="21">
        <v>2</v>
      </c>
      <c r="I15" s="21">
        <v>3</v>
      </c>
      <c r="J15" s="21">
        <v>3</v>
      </c>
      <c r="K15" s="22">
        <f t="shared" si="0"/>
        <v>2.9019607843137258</v>
      </c>
    </row>
    <row r="16" spans="2:11" ht="144" x14ac:dyDescent="0.2">
      <c r="B16" s="26" t="s">
        <v>53</v>
      </c>
      <c r="C16" s="26" t="s">
        <v>64</v>
      </c>
      <c r="D16" s="27">
        <v>5</v>
      </c>
      <c r="E16" s="27">
        <v>3</v>
      </c>
      <c r="F16" s="27">
        <v>5</v>
      </c>
      <c r="G16" s="27">
        <v>5</v>
      </c>
      <c r="H16" s="27">
        <v>3</v>
      </c>
      <c r="I16" s="27">
        <v>5</v>
      </c>
      <c r="J16" s="27">
        <v>4</v>
      </c>
      <c r="K16" s="22">
        <f t="shared" si="0"/>
        <v>4.3529411764705888</v>
      </c>
    </row>
    <row r="17" spans="2:11" ht="110.25" customHeight="1" x14ac:dyDescent="0.2">
      <c r="B17" s="20" t="s">
        <v>18</v>
      </c>
      <c r="C17" s="20" t="s">
        <v>54</v>
      </c>
      <c r="D17" s="21">
        <v>3</v>
      </c>
      <c r="E17" s="21">
        <v>1</v>
      </c>
      <c r="F17" s="21">
        <v>4</v>
      </c>
      <c r="G17" s="21">
        <v>5</v>
      </c>
      <c r="H17" s="21">
        <v>1</v>
      </c>
      <c r="I17" s="21">
        <v>2</v>
      </c>
      <c r="J17" s="21">
        <v>3</v>
      </c>
      <c r="K17" s="22">
        <f t="shared" si="0"/>
        <v>2.9411764705882355</v>
      </c>
    </row>
    <row r="18" spans="2:11" ht="175.5" customHeight="1" x14ac:dyDescent="0.2">
      <c r="B18" s="26" t="s">
        <v>19</v>
      </c>
      <c r="C18" s="26" t="s">
        <v>65</v>
      </c>
      <c r="D18" s="27">
        <v>4</v>
      </c>
      <c r="E18" s="27">
        <v>0</v>
      </c>
      <c r="F18" s="27">
        <v>4</v>
      </c>
      <c r="G18" s="27">
        <v>5</v>
      </c>
      <c r="H18" s="27">
        <v>2</v>
      </c>
      <c r="I18" s="27">
        <v>3</v>
      </c>
      <c r="J18" s="27">
        <v>4</v>
      </c>
      <c r="K18" s="22">
        <f t="shared" si="0"/>
        <v>3.1568627450980395</v>
      </c>
    </row>
    <row r="19" spans="2:11" ht="36.75" customHeight="1" x14ac:dyDescent="0.2">
      <c r="B19" s="20" t="s">
        <v>20</v>
      </c>
      <c r="C19" s="20" t="s">
        <v>55</v>
      </c>
      <c r="D19" s="21">
        <v>3</v>
      </c>
      <c r="E19" s="21">
        <v>0</v>
      </c>
      <c r="F19" s="21">
        <v>1</v>
      </c>
      <c r="G19" s="21">
        <v>1</v>
      </c>
      <c r="H19" s="21">
        <v>2</v>
      </c>
      <c r="I19" s="21">
        <v>4</v>
      </c>
      <c r="J19" s="21">
        <v>5</v>
      </c>
      <c r="K19" s="22">
        <f t="shared" si="0"/>
        <v>1.7058823529411764</v>
      </c>
    </row>
  </sheetData>
  <autoFilter ref="B5:K9"/>
  <dataConsolidate/>
  <mergeCells count="2">
    <mergeCell ref="B1:K1"/>
    <mergeCell ref="B2:K2"/>
  </mergeCells>
  <pageMargins left="0.70866141732283505" right="0.70866141732283505" top="0.74803149606299202" bottom="0.74803149606299202" header="0.31496062992126" footer="0.31496062992126"/>
  <pageSetup paperSize="8" scale="68"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26"/>
  <sheetViews>
    <sheetView view="pageBreakPreview" zoomScale="80" zoomScaleNormal="90" zoomScaleSheetLayoutView="80" workbookViewId="0">
      <pane ySplit="5" topLeftCell="A6" activePane="bottomLeft" state="frozen"/>
      <selection pane="bottomLeft" activeCell="D14" sqref="D14"/>
    </sheetView>
  </sheetViews>
  <sheetFormatPr defaultColWidth="9" defaultRowHeight="12" outlineLevelCol="1" x14ac:dyDescent="0.2"/>
  <cols>
    <col min="1" max="1" width="0.875" style="19" customWidth="1"/>
    <col min="2" max="2" width="7.5" style="19" bestFit="1" customWidth="1"/>
    <col min="3" max="3" width="75.25" style="33" bestFit="1" customWidth="1"/>
    <col min="4" max="6" width="17.625" style="30" customWidth="1" outlineLevel="1"/>
    <col min="7" max="7" width="17.625" style="32" customWidth="1" outlineLevel="1"/>
    <col min="8" max="10" width="17.625" style="30" customWidth="1" outlineLevel="1"/>
    <col min="11" max="11" width="12.75" style="29" customWidth="1"/>
    <col min="12" max="12" width="10.875" style="19" bestFit="1" customWidth="1"/>
    <col min="13" max="14" width="9" style="19"/>
    <col min="15" max="15" width="13.75" style="19" bestFit="1" customWidth="1"/>
    <col min="16" max="16384" width="9" style="19"/>
  </cols>
  <sheetData>
    <row r="1" spans="2:11" s="1" customFormat="1" ht="15.75" customHeight="1" x14ac:dyDescent="0.25">
      <c r="B1" s="66" t="s">
        <v>43</v>
      </c>
      <c r="C1" s="67"/>
      <c r="D1" s="67"/>
      <c r="E1" s="67"/>
      <c r="F1" s="67"/>
      <c r="G1" s="67"/>
      <c r="H1" s="67"/>
      <c r="I1" s="67"/>
      <c r="J1" s="67"/>
      <c r="K1" s="67"/>
    </row>
    <row r="2" spans="2:11" s="2" customFormat="1" ht="15.75" customHeight="1" x14ac:dyDescent="0.25">
      <c r="B2" s="68" t="s">
        <v>40</v>
      </c>
      <c r="C2" s="68"/>
      <c r="D2" s="68"/>
      <c r="E2" s="68"/>
      <c r="F2" s="68"/>
      <c r="G2" s="68"/>
      <c r="H2" s="68"/>
      <c r="I2" s="68"/>
      <c r="J2" s="68"/>
      <c r="K2" s="68"/>
    </row>
    <row r="3" spans="2:11" s="2" customFormat="1" ht="2.25" customHeight="1" x14ac:dyDescent="0.25">
      <c r="B3" s="52"/>
      <c r="C3" s="52"/>
      <c r="D3" s="52"/>
      <c r="E3" s="52"/>
      <c r="F3" s="52"/>
      <c r="G3" s="52"/>
      <c r="H3" s="52"/>
      <c r="I3" s="52"/>
      <c r="J3" s="52"/>
      <c r="K3" s="52"/>
    </row>
    <row r="4" spans="2:11" s="15" customFormat="1" ht="4.5" customHeight="1" x14ac:dyDescent="0.2">
      <c r="B4" s="12"/>
      <c r="C4" s="12"/>
      <c r="D4" s="12"/>
      <c r="E4" s="12"/>
      <c r="F4" s="12"/>
      <c r="G4" s="12"/>
      <c r="H4" s="12"/>
      <c r="I4" s="12"/>
      <c r="J4" s="12"/>
      <c r="K4" s="13"/>
    </row>
    <row r="5" spans="2:11" ht="44.25" customHeight="1" x14ac:dyDescent="0.2">
      <c r="B5" s="16" t="s">
        <v>0</v>
      </c>
      <c r="C5" s="17" t="s">
        <v>1</v>
      </c>
      <c r="D5" s="18" t="s">
        <v>32</v>
      </c>
      <c r="E5" s="18" t="s">
        <v>73</v>
      </c>
      <c r="F5" s="18" t="s">
        <v>33</v>
      </c>
      <c r="G5" s="34" t="s">
        <v>76</v>
      </c>
      <c r="H5" s="18" t="s">
        <v>34</v>
      </c>
      <c r="I5" s="18" t="s">
        <v>74</v>
      </c>
      <c r="J5" s="18" t="s">
        <v>88</v>
      </c>
      <c r="K5" s="17" t="s">
        <v>89</v>
      </c>
    </row>
    <row r="6" spans="2:11" ht="15.75" customHeight="1" x14ac:dyDescent="0.2">
      <c r="B6" s="48"/>
      <c r="C6" s="49" t="s">
        <v>92</v>
      </c>
      <c r="D6" s="50">
        <v>1</v>
      </c>
      <c r="E6" s="50">
        <v>1</v>
      </c>
      <c r="F6" s="50">
        <v>1</v>
      </c>
      <c r="G6" s="51">
        <v>1</v>
      </c>
      <c r="H6" s="50">
        <v>0.5</v>
      </c>
      <c r="I6" s="50">
        <v>0.3</v>
      </c>
      <c r="J6" s="50">
        <v>0.3</v>
      </c>
      <c r="K6" s="51"/>
    </row>
    <row r="7" spans="2:11" s="25" customFormat="1" ht="24" x14ac:dyDescent="0.25">
      <c r="B7" s="20" t="s">
        <v>3</v>
      </c>
      <c r="C7" s="20" t="s">
        <v>44</v>
      </c>
      <c r="D7" s="21">
        <v>5</v>
      </c>
      <c r="E7" s="21">
        <v>1</v>
      </c>
      <c r="F7" s="21">
        <v>5</v>
      </c>
      <c r="G7" s="21">
        <v>5</v>
      </c>
      <c r="H7" s="21">
        <v>5</v>
      </c>
      <c r="I7" s="21">
        <v>3</v>
      </c>
      <c r="J7" s="21">
        <v>5</v>
      </c>
      <c r="K7" s="22">
        <f>SUMPRODUCT($D$6:$J$6,D7:J7)/SUM($D$6:$J$6)</f>
        <v>4.0980392156862742</v>
      </c>
    </row>
    <row r="8" spans="2:11" s="28" customFormat="1" ht="190.5" customHeight="1" x14ac:dyDescent="0.25">
      <c r="B8" s="26" t="s">
        <v>4</v>
      </c>
      <c r="C8" s="31" t="s">
        <v>63</v>
      </c>
      <c r="D8" s="27">
        <v>4</v>
      </c>
      <c r="E8" s="27">
        <v>1</v>
      </c>
      <c r="F8" s="27">
        <v>5</v>
      </c>
      <c r="G8" s="27">
        <v>5</v>
      </c>
      <c r="H8" s="27">
        <v>5</v>
      </c>
      <c r="I8" s="27">
        <v>3</v>
      </c>
      <c r="J8" s="27">
        <v>5</v>
      </c>
      <c r="K8" s="22">
        <f t="shared" ref="K8:K26" si="0">SUMPRODUCT($D$6:$J$6,D8:J8)/SUM($D$6:$J$6)</f>
        <v>3.9019607843137254</v>
      </c>
    </row>
    <row r="9" spans="2:11" s="25" customFormat="1" ht="93" customHeight="1" x14ac:dyDescent="0.25">
      <c r="B9" s="20" t="s">
        <v>26</v>
      </c>
      <c r="C9" s="20" t="s">
        <v>45</v>
      </c>
      <c r="D9" s="21"/>
      <c r="E9" s="21"/>
      <c r="F9" s="21"/>
      <c r="G9" s="21"/>
      <c r="H9" s="21"/>
      <c r="I9" s="21"/>
      <c r="J9" s="21"/>
      <c r="K9" s="22">
        <f t="shared" si="0"/>
        <v>0</v>
      </c>
    </row>
    <row r="10" spans="2:11" s="25" customFormat="1" ht="36.75" customHeight="1" x14ac:dyDescent="0.25">
      <c r="B10" s="20" t="s">
        <v>27</v>
      </c>
      <c r="C10" s="20" t="s">
        <v>46</v>
      </c>
      <c r="D10" s="21"/>
      <c r="E10" s="21"/>
      <c r="F10" s="21"/>
      <c r="G10" s="21"/>
      <c r="H10" s="21"/>
      <c r="I10" s="21"/>
      <c r="J10" s="21"/>
      <c r="K10" s="22">
        <f t="shared" si="0"/>
        <v>0</v>
      </c>
    </row>
    <row r="11" spans="2:11" s="25" customFormat="1" ht="36.75" customHeight="1" x14ac:dyDescent="0.25">
      <c r="B11" s="20" t="s">
        <v>28</v>
      </c>
      <c r="C11" s="20" t="s">
        <v>47</v>
      </c>
      <c r="D11" s="21"/>
      <c r="E11" s="21"/>
      <c r="F11" s="21"/>
      <c r="G11" s="21"/>
      <c r="H11" s="21"/>
      <c r="I11" s="21"/>
      <c r="J11" s="21"/>
      <c r="K11" s="22">
        <f t="shared" si="0"/>
        <v>0</v>
      </c>
    </row>
    <row r="12" spans="2:11" ht="106.5" customHeight="1" x14ac:dyDescent="0.2">
      <c r="B12" s="27" t="s">
        <v>16</v>
      </c>
      <c r="C12" s="26" t="s">
        <v>48</v>
      </c>
      <c r="D12" s="27">
        <v>4</v>
      </c>
      <c r="E12" s="27">
        <v>0</v>
      </c>
      <c r="F12" s="27">
        <v>3</v>
      </c>
      <c r="G12" s="27">
        <v>5</v>
      </c>
      <c r="H12" s="27">
        <v>0</v>
      </c>
      <c r="I12" s="27">
        <v>1</v>
      </c>
      <c r="J12" s="27">
        <v>5</v>
      </c>
      <c r="K12" s="22">
        <f t="shared" si="0"/>
        <v>2.7058823529411766</v>
      </c>
    </row>
    <row r="13" spans="2:11" ht="36.75" customHeight="1" x14ac:dyDescent="0.2">
      <c r="B13" s="20" t="s">
        <v>17</v>
      </c>
      <c r="C13" s="20" t="s">
        <v>49</v>
      </c>
      <c r="D13" s="21">
        <v>4</v>
      </c>
      <c r="E13" s="21">
        <v>2</v>
      </c>
      <c r="F13" s="21">
        <v>3</v>
      </c>
      <c r="G13" s="21">
        <v>0</v>
      </c>
      <c r="H13" s="21">
        <v>1</v>
      </c>
      <c r="I13" s="21">
        <v>4</v>
      </c>
      <c r="J13" s="21">
        <v>5</v>
      </c>
      <c r="K13" s="22">
        <f t="shared" si="0"/>
        <v>2.392156862745098</v>
      </c>
    </row>
    <row r="14" spans="2:11" ht="166.5" customHeight="1" x14ac:dyDescent="0.2">
      <c r="B14" s="26" t="s">
        <v>29</v>
      </c>
      <c r="C14" s="26" t="s">
        <v>50</v>
      </c>
      <c r="D14" s="27"/>
      <c r="E14" s="27"/>
      <c r="F14" s="27"/>
      <c r="G14" s="27"/>
      <c r="H14" s="27"/>
      <c r="I14" s="27"/>
      <c r="J14" s="27"/>
      <c r="K14" s="22">
        <f t="shared" si="0"/>
        <v>0</v>
      </c>
    </row>
    <row r="15" spans="2:11" ht="142.5" customHeight="1" x14ac:dyDescent="0.2">
      <c r="B15" s="20" t="s">
        <v>52</v>
      </c>
      <c r="C15" s="20" t="s">
        <v>51</v>
      </c>
      <c r="D15" s="21">
        <v>4</v>
      </c>
      <c r="E15" s="21">
        <v>0</v>
      </c>
      <c r="F15" s="21">
        <v>3</v>
      </c>
      <c r="G15" s="21">
        <v>5</v>
      </c>
      <c r="H15" s="21">
        <v>0</v>
      </c>
      <c r="I15" s="21">
        <v>1</v>
      </c>
      <c r="J15" s="21">
        <v>2</v>
      </c>
      <c r="K15" s="22">
        <f t="shared" si="0"/>
        <v>2.5294117647058827</v>
      </c>
    </row>
    <row r="16" spans="2:11" ht="144" x14ac:dyDescent="0.2">
      <c r="B16" s="26" t="s">
        <v>53</v>
      </c>
      <c r="C16" s="26" t="s">
        <v>64</v>
      </c>
      <c r="D16" s="27">
        <v>5</v>
      </c>
      <c r="E16" s="27">
        <v>4</v>
      </c>
      <c r="F16" s="27">
        <v>5</v>
      </c>
      <c r="G16" s="27">
        <v>5</v>
      </c>
      <c r="H16" s="27">
        <v>4</v>
      </c>
      <c r="I16" s="27">
        <v>5</v>
      </c>
      <c r="J16" s="27">
        <v>4</v>
      </c>
      <c r="K16" s="22">
        <f t="shared" si="0"/>
        <v>4.6470588235294121</v>
      </c>
    </row>
    <row r="17" spans="2:11" ht="110.25" customHeight="1" x14ac:dyDescent="0.2">
      <c r="B17" s="20" t="s">
        <v>18</v>
      </c>
      <c r="C17" s="20" t="s">
        <v>54</v>
      </c>
      <c r="D17" s="20">
        <v>4</v>
      </c>
      <c r="E17" s="20">
        <v>0</v>
      </c>
      <c r="F17" s="20">
        <v>5</v>
      </c>
      <c r="G17" s="20">
        <v>5</v>
      </c>
      <c r="H17" s="20">
        <v>0</v>
      </c>
      <c r="I17" s="20">
        <v>1</v>
      </c>
      <c r="J17" s="20">
        <v>5</v>
      </c>
      <c r="K17" s="22">
        <f t="shared" si="0"/>
        <v>3.098039215686275</v>
      </c>
    </row>
    <row r="18" spans="2:11" ht="175.5" customHeight="1" x14ac:dyDescent="0.2">
      <c r="B18" s="26" t="s">
        <v>19</v>
      </c>
      <c r="C18" s="26" t="s">
        <v>65</v>
      </c>
      <c r="D18" s="27"/>
      <c r="E18" s="27"/>
      <c r="F18" s="27"/>
      <c r="G18" s="27"/>
      <c r="H18" s="27"/>
      <c r="I18" s="27"/>
      <c r="J18" s="27"/>
      <c r="K18" s="22">
        <f t="shared" si="0"/>
        <v>0</v>
      </c>
    </row>
    <row r="19" spans="2:11" ht="36.75" customHeight="1" x14ac:dyDescent="0.2">
      <c r="B19" s="20" t="s">
        <v>20</v>
      </c>
      <c r="C19" s="20" t="s">
        <v>55</v>
      </c>
      <c r="D19" s="21">
        <v>1</v>
      </c>
      <c r="E19" s="21">
        <v>0</v>
      </c>
      <c r="F19" s="21">
        <v>1</v>
      </c>
      <c r="G19" s="21">
        <v>0</v>
      </c>
      <c r="H19" s="21">
        <v>1</v>
      </c>
      <c r="I19" s="21">
        <v>5</v>
      </c>
      <c r="J19" s="21">
        <v>5</v>
      </c>
      <c r="K19" s="22">
        <f t="shared" si="0"/>
        <v>1.0784313725490198</v>
      </c>
    </row>
    <row r="20" spans="2:11" ht="201.75" customHeight="1" x14ac:dyDescent="0.2">
      <c r="B20" s="26" t="s">
        <v>21</v>
      </c>
      <c r="C20" s="26" t="s">
        <v>58</v>
      </c>
      <c r="D20" s="27"/>
      <c r="E20" s="27"/>
      <c r="F20" s="27"/>
      <c r="G20" s="27"/>
      <c r="H20" s="27"/>
      <c r="I20" s="27"/>
      <c r="J20" s="27"/>
      <c r="K20" s="22">
        <f t="shared" si="0"/>
        <v>0</v>
      </c>
    </row>
    <row r="21" spans="2:11" ht="112.5" customHeight="1" x14ac:dyDescent="0.2">
      <c r="B21" s="26" t="s">
        <v>22</v>
      </c>
      <c r="C21" s="26" t="s">
        <v>59</v>
      </c>
      <c r="D21" s="27"/>
      <c r="E21" s="27"/>
      <c r="F21" s="27"/>
      <c r="G21" s="27"/>
      <c r="H21" s="27"/>
      <c r="I21" s="27"/>
      <c r="J21" s="27"/>
      <c r="K21" s="22">
        <f t="shared" si="0"/>
        <v>0</v>
      </c>
    </row>
    <row r="22" spans="2:11" ht="36.75" customHeight="1" x14ac:dyDescent="0.2">
      <c r="B22" s="26" t="s">
        <v>23</v>
      </c>
      <c r="C22" s="26" t="s">
        <v>56</v>
      </c>
      <c r="D22" s="27"/>
      <c r="E22" s="27"/>
      <c r="F22" s="27"/>
      <c r="G22" s="27"/>
      <c r="H22" s="27"/>
      <c r="I22" s="27"/>
      <c r="J22" s="27"/>
      <c r="K22" s="22">
        <f t="shared" si="0"/>
        <v>0</v>
      </c>
    </row>
    <row r="23" spans="2:11" ht="141.75" customHeight="1" x14ac:dyDescent="0.2">
      <c r="B23" s="26" t="s">
        <v>24</v>
      </c>
      <c r="C23" s="26" t="s">
        <v>60</v>
      </c>
      <c r="D23" s="27"/>
      <c r="E23" s="27"/>
      <c r="F23" s="27"/>
      <c r="G23" s="27"/>
      <c r="H23" s="27"/>
      <c r="I23" s="27"/>
      <c r="J23" s="27"/>
      <c r="K23" s="22">
        <f t="shared" si="0"/>
        <v>0</v>
      </c>
    </row>
    <row r="24" spans="2:11" ht="151.5" customHeight="1" x14ac:dyDescent="0.2">
      <c r="B24" s="26" t="s">
        <v>30</v>
      </c>
      <c r="C24" s="26" t="s">
        <v>57</v>
      </c>
      <c r="D24" s="27"/>
      <c r="E24" s="27"/>
      <c r="F24" s="27"/>
      <c r="G24" s="27"/>
      <c r="H24" s="27"/>
      <c r="I24" s="27"/>
      <c r="J24" s="27"/>
      <c r="K24" s="22">
        <f t="shared" si="0"/>
        <v>0</v>
      </c>
    </row>
    <row r="25" spans="2:11" ht="124.5" customHeight="1" x14ac:dyDescent="0.2">
      <c r="B25" s="26" t="s">
        <v>31</v>
      </c>
      <c r="C25" s="26" t="s">
        <v>61</v>
      </c>
      <c r="D25" s="27"/>
      <c r="E25" s="27"/>
      <c r="F25" s="27"/>
      <c r="G25" s="27"/>
      <c r="H25" s="27"/>
      <c r="I25" s="27"/>
      <c r="J25" s="27"/>
      <c r="K25" s="22">
        <f t="shared" si="0"/>
        <v>0</v>
      </c>
    </row>
    <row r="26" spans="2:11" ht="36.75" customHeight="1" x14ac:dyDescent="0.2">
      <c r="B26" s="20" t="s">
        <v>25</v>
      </c>
      <c r="C26" s="20" t="s">
        <v>62</v>
      </c>
      <c r="D26" s="21"/>
      <c r="E26" s="21"/>
      <c r="F26" s="21"/>
      <c r="G26" s="21"/>
      <c r="H26" s="21"/>
      <c r="I26" s="21"/>
      <c r="J26" s="21"/>
      <c r="K26" s="22">
        <f t="shared" si="0"/>
        <v>0</v>
      </c>
    </row>
  </sheetData>
  <autoFilter ref="B5:K9"/>
  <dataConsolidate/>
  <mergeCells count="2">
    <mergeCell ref="B1:K1"/>
    <mergeCell ref="B2:K2"/>
  </mergeCells>
  <pageMargins left="0.70866141732283505" right="0.70866141732283505" top="0.74803149606299202" bottom="0.74803149606299202" header="0.31496062992126" footer="0.31496062992126"/>
  <pageSetup paperSize="8" scale="68" fitToHeight="2" orientation="landscape" r:id="rId1"/>
  <rowBreaks count="1" manualBreakCount="1">
    <brk id="19"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26"/>
  <sheetViews>
    <sheetView view="pageBreakPreview" topLeftCell="C1" zoomScale="80" zoomScaleNormal="90" zoomScaleSheetLayoutView="80" workbookViewId="0">
      <pane ySplit="5" topLeftCell="A6" activePane="bottomLeft" state="frozen"/>
      <selection pane="bottomLeft" activeCell="D8" sqref="D8:J8"/>
    </sheetView>
  </sheetViews>
  <sheetFormatPr defaultColWidth="9" defaultRowHeight="12" outlineLevelCol="1" x14ac:dyDescent="0.2"/>
  <cols>
    <col min="1" max="1" width="0.875" style="19" customWidth="1"/>
    <col min="2" max="2" width="7.5" style="19" bestFit="1" customWidth="1"/>
    <col min="3" max="3" width="75.25" style="33" bestFit="1" customWidth="1"/>
    <col min="4" max="6" width="17.625" style="30" customWidth="1" outlineLevel="1"/>
    <col min="7" max="7" width="17.625" style="32" customWidth="1" outlineLevel="1"/>
    <col min="8" max="10" width="17.625" style="30" customWidth="1" outlineLevel="1"/>
    <col min="11" max="11" width="12.75" style="29" customWidth="1"/>
    <col min="12" max="12" width="10.875" style="19" bestFit="1" customWidth="1"/>
    <col min="13" max="14" width="9" style="19"/>
    <col min="15" max="15" width="13.75" style="19" bestFit="1" customWidth="1"/>
    <col min="16" max="16384" width="9" style="19"/>
  </cols>
  <sheetData>
    <row r="1" spans="2:11" s="1" customFormat="1" ht="15.75" customHeight="1" x14ac:dyDescent="0.25">
      <c r="B1" s="66" t="s">
        <v>43</v>
      </c>
      <c r="C1" s="67"/>
      <c r="D1" s="67"/>
      <c r="E1" s="67"/>
      <c r="F1" s="67"/>
      <c r="G1" s="67"/>
      <c r="H1" s="67"/>
      <c r="I1" s="67"/>
      <c r="J1" s="67"/>
      <c r="K1" s="67"/>
    </row>
    <row r="2" spans="2:11" s="2" customFormat="1" ht="15.75" customHeight="1" x14ac:dyDescent="0.25">
      <c r="B2" s="68" t="s">
        <v>40</v>
      </c>
      <c r="C2" s="68"/>
      <c r="D2" s="68"/>
      <c r="E2" s="68"/>
      <c r="F2" s="68"/>
      <c r="G2" s="68"/>
      <c r="H2" s="68"/>
      <c r="I2" s="68"/>
      <c r="J2" s="68"/>
      <c r="K2" s="68"/>
    </row>
    <row r="3" spans="2:11" s="2" customFormat="1" ht="2.25" customHeight="1" x14ac:dyDescent="0.25">
      <c r="B3" s="52"/>
      <c r="C3" s="52"/>
      <c r="D3" s="52"/>
      <c r="E3" s="52"/>
      <c r="F3" s="52"/>
      <c r="G3" s="52"/>
      <c r="H3" s="52"/>
      <c r="I3" s="52"/>
      <c r="J3" s="52"/>
      <c r="K3" s="52"/>
    </row>
    <row r="4" spans="2:11" s="15" customFormat="1" ht="4.5" customHeight="1" x14ac:dyDescent="0.2">
      <c r="B4" s="12"/>
      <c r="C4" s="12"/>
      <c r="D4" s="12"/>
      <c r="E4" s="12"/>
      <c r="F4" s="12"/>
      <c r="G4" s="12"/>
      <c r="H4" s="12"/>
      <c r="I4" s="12"/>
      <c r="J4" s="12"/>
      <c r="K4" s="13"/>
    </row>
    <row r="5" spans="2:11" ht="44.25" customHeight="1" x14ac:dyDescent="0.2">
      <c r="B5" s="16" t="s">
        <v>0</v>
      </c>
      <c r="C5" s="17" t="s">
        <v>1</v>
      </c>
      <c r="D5" s="18" t="s">
        <v>32</v>
      </c>
      <c r="E5" s="18" t="s">
        <v>73</v>
      </c>
      <c r="F5" s="18" t="s">
        <v>33</v>
      </c>
      <c r="G5" s="34" t="s">
        <v>76</v>
      </c>
      <c r="H5" s="18" t="s">
        <v>34</v>
      </c>
      <c r="I5" s="18" t="s">
        <v>74</v>
      </c>
      <c r="J5" s="18" t="s">
        <v>88</v>
      </c>
      <c r="K5" s="17" t="s">
        <v>89</v>
      </c>
    </row>
    <row r="6" spans="2:11" ht="15.75" customHeight="1" x14ac:dyDescent="0.2">
      <c r="B6" s="48"/>
      <c r="C6" s="49" t="s">
        <v>92</v>
      </c>
      <c r="D6" s="50">
        <v>1</v>
      </c>
      <c r="E6" s="50">
        <v>1</v>
      </c>
      <c r="F6" s="50">
        <v>1</v>
      </c>
      <c r="G6" s="51">
        <v>1</v>
      </c>
      <c r="H6" s="50">
        <v>0.5</v>
      </c>
      <c r="I6" s="50">
        <v>0.3</v>
      </c>
      <c r="J6" s="50">
        <v>0.3</v>
      </c>
      <c r="K6" s="51"/>
    </row>
    <row r="7" spans="2:11" s="25" customFormat="1" ht="24" x14ac:dyDescent="0.25">
      <c r="B7" s="20" t="s">
        <v>3</v>
      </c>
      <c r="C7" s="20" t="s">
        <v>44</v>
      </c>
      <c r="D7" s="21">
        <v>5</v>
      </c>
      <c r="E7" s="21">
        <v>0</v>
      </c>
      <c r="F7" s="21">
        <v>5</v>
      </c>
      <c r="G7" s="21">
        <v>5</v>
      </c>
      <c r="H7" s="21">
        <v>5</v>
      </c>
      <c r="I7" s="21">
        <v>5</v>
      </c>
      <c r="J7" s="21">
        <v>5</v>
      </c>
      <c r="K7" s="22">
        <f>SUMPRODUCT($D$6:$J$6,D7:J7)/SUM($D$6:$J$6)</f>
        <v>4.0196078431372548</v>
      </c>
    </row>
    <row r="8" spans="2:11" s="28" customFormat="1" ht="190.5" customHeight="1" x14ac:dyDescent="0.25">
      <c r="B8" s="26" t="s">
        <v>4</v>
      </c>
      <c r="C8" s="31" t="s">
        <v>63</v>
      </c>
      <c r="D8" s="27">
        <v>4</v>
      </c>
      <c r="E8" s="27">
        <v>0</v>
      </c>
      <c r="F8" s="27">
        <v>5</v>
      </c>
      <c r="G8" s="27">
        <v>5</v>
      </c>
      <c r="H8" s="27">
        <v>4</v>
      </c>
      <c r="I8" s="27">
        <v>4</v>
      </c>
      <c r="J8" s="27">
        <v>4</v>
      </c>
      <c r="K8" s="22">
        <f t="shared" ref="K8:K26" si="0">SUMPRODUCT($D$6:$J$6,D8:J8)/SUM($D$6:$J$6)</f>
        <v>3.607843137254902</v>
      </c>
    </row>
    <row r="9" spans="2:11" s="25" customFormat="1" ht="93" customHeight="1" x14ac:dyDescent="0.25">
      <c r="B9" s="20" t="s">
        <v>26</v>
      </c>
      <c r="C9" s="20" t="s">
        <v>45</v>
      </c>
      <c r="D9" s="21"/>
      <c r="E9" s="21"/>
      <c r="F9" s="21"/>
      <c r="G9" s="21"/>
      <c r="H9" s="21"/>
      <c r="I9" s="21"/>
      <c r="J9" s="21"/>
      <c r="K9" s="22">
        <f t="shared" si="0"/>
        <v>0</v>
      </c>
    </row>
    <row r="10" spans="2:11" s="25" customFormat="1" ht="36.75" customHeight="1" x14ac:dyDescent="0.25">
      <c r="B10" s="20" t="s">
        <v>27</v>
      </c>
      <c r="C10" s="20" t="s">
        <v>46</v>
      </c>
      <c r="D10" s="21"/>
      <c r="E10" s="21"/>
      <c r="F10" s="21"/>
      <c r="G10" s="21"/>
      <c r="H10" s="21"/>
      <c r="I10" s="21"/>
      <c r="J10" s="21"/>
      <c r="K10" s="22">
        <f t="shared" si="0"/>
        <v>0</v>
      </c>
    </row>
    <row r="11" spans="2:11" s="25" customFormat="1" ht="36.75" customHeight="1" x14ac:dyDescent="0.25">
      <c r="B11" s="20" t="s">
        <v>28</v>
      </c>
      <c r="C11" s="20" t="s">
        <v>47</v>
      </c>
      <c r="D11" s="21"/>
      <c r="E11" s="21"/>
      <c r="F11" s="21"/>
      <c r="G11" s="21"/>
      <c r="H11" s="21"/>
      <c r="I11" s="21"/>
      <c r="J11" s="21"/>
      <c r="K11" s="22">
        <f t="shared" si="0"/>
        <v>0</v>
      </c>
    </row>
    <row r="12" spans="2:11" ht="106.5" customHeight="1" x14ac:dyDescent="0.2">
      <c r="B12" s="27" t="s">
        <v>16</v>
      </c>
      <c r="C12" s="26" t="s">
        <v>48</v>
      </c>
      <c r="D12" s="27"/>
      <c r="E12" s="27"/>
      <c r="F12" s="27"/>
      <c r="G12" s="27"/>
      <c r="H12" s="27"/>
      <c r="I12" s="27"/>
      <c r="J12" s="27"/>
      <c r="K12" s="22">
        <f t="shared" si="0"/>
        <v>0</v>
      </c>
    </row>
    <row r="13" spans="2:11" ht="36.75" customHeight="1" x14ac:dyDescent="0.2">
      <c r="B13" s="20" t="s">
        <v>17</v>
      </c>
      <c r="C13" s="20" t="s">
        <v>49</v>
      </c>
      <c r="D13" s="21"/>
      <c r="E13" s="21"/>
      <c r="F13" s="21"/>
      <c r="G13" s="21"/>
      <c r="H13" s="21"/>
      <c r="I13" s="21"/>
      <c r="J13" s="21"/>
      <c r="K13" s="22">
        <f t="shared" si="0"/>
        <v>0</v>
      </c>
    </row>
    <row r="14" spans="2:11" ht="166.5" customHeight="1" x14ac:dyDescent="0.2">
      <c r="B14" s="26" t="s">
        <v>29</v>
      </c>
      <c r="C14" s="26" t="s">
        <v>50</v>
      </c>
      <c r="D14" s="27"/>
      <c r="E14" s="27"/>
      <c r="F14" s="27"/>
      <c r="G14" s="27"/>
      <c r="H14" s="27"/>
      <c r="I14" s="27"/>
      <c r="J14" s="27"/>
      <c r="K14" s="22">
        <f t="shared" si="0"/>
        <v>0</v>
      </c>
    </row>
    <row r="15" spans="2:11" ht="142.5" customHeight="1" x14ac:dyDescent="0.2">
      <c r="B15" s="20" t="s">
        <v>52</v>
      </c>
      <c r="C15" s="20" t="s">
        <v>51</v>
      </c>
      <c r="D15" s="21"/>
      <c r="E15" s="21"/>
      <c r="F15" s="21"/>
      <c r="G15" s="21"/>
      <c r="H15" s="21"/>
      <c r="I15" s="21"/>
      <c r="J15" s="21"/>
      <c r="K15" s="22">
        <f t="shared" si="0"/>
        <v>0</v>
      </c>
    </row>
    <row r="16" spans="2:11" ht="144" x14ac:dyDescent="0.2">
      <c r="B16" s="26" t="s">
        <v>53</v>
      </c>
      <c r="C16" s="26" t="s">
        <v>64</v>
      </c>
      <c r="D16" s="27"/>
      <c r="E16" s="27"/>
      <c r="F16" s="27"/>
      <c r="G16" s="27"/>
      <c r="H16" s="27"/>
      <c r="I16" s="27"/>
      <c r="J16" s="27"/>
      <c r="K16" s="22">
        <f t="shared" si="0"/>
        <v>0</v>
      </c>
    </row>
    <row r="17" spans="2:11" ht="110.25" customHeight="1" x14ac:dyDescent="0.2">
      <c r="B17" s="20" t="s">
        <v>18</v>
      </c>
      <c r="C17" s="20" t="s">
        <v>54</v>
      </c>
      <c r="D17" s="20"/>
      <c r="E17" s="20"/>
      <c r="F17" s="20"/>
      <c r="G17" s="20"/>
      <c r="H17" s="20"/>
      <c r="I17" s="20"/>
      <c r="J17" s="20"/>
      <c r="K17" s="22">
        <f t="shared" si="0"/>
        <v>0</v>
      </c>
    </row>
    <row r="18" spans="2:11" ht="175.5" customHeight="1" x14ac:dyDescent="0.2">
      <c r="B18" s="26" t="s">
        <v>19</v>
      </c>
      <c r="C18" s="26" t="s">
        <v>65</v>
      </c>
      <c r="D18" s="27"/>
      <c r="E18" s="27"/>
      <c r="F18" s="27"/>
      <c r="G18" s="27"/>
      <c r="H18" s="27"/>
      <c r="I18" s="27"/>
      <c r="J18" s="27"/>
      <c r="K18" s="22">
        <f t="shared" si="0"/>
        <v>0</v>
      </c>
    </row>
    <row r="19" spans="2:11" ht="36.75" customHeight="1" x14ac:dyDescent="0.2">
      <c r="B19" s="20" t="s">
        <v>20</v>
      </c>
      <c r="C19" s="20" t="s">
        <v>55</v>
      </c>
      <c r="D19" s="21"/>
      <c r="E19" s="21"/>
      <c r="F19" s="21"/>
      <c r="G19" s="21"/>
      <c r="H19" s="21"/>
      <c r="I19" s="21"/>
      <c r="J19" s="21"/>
      <c r="K19" s="22">
        <f t="shared" si="0"/>
        <v>0</v>
      </c>
    </row>
    <row r="20" spans="2:11" ht="201.75" customHeight="1" x14ac:dyDescent="0.2">
      <c r="B20" s="26" t="s">
        <v>21</v>
      </c>
      <c r="C20" s="26" t="s">
        <v>58</v>
      </c>
      <c r="D20" s="27"/>
      <c r="E20" s="27"/>
      <c r="F20" s="27"/>
      <c r="G20" s="27"/>
      <c r="H20" s="27"/>
      <c r="I20" s="27"/>
      <c r="J20" s="27"/>
      <c r="K20" s="22">
        <f t="shared" si="0"/>
        <v>0</v>
      </c>
    </row>
    <row r="21" spans="2:11" ht="112.5" customHeight="1" x14ac:dyDescent="0.2">
      <c r="B21" s="26" t="s">
        <v>22</v>
      </c>
      <c r="C21" s="26" t="s">
        <v>59</v>
      </c>
      <c r="D21" s="27"/>
      <c r="E21" s="27"/>
      <c r="F21" s="27"/>
      <c r="G21" s="27"/>
      <c r="H21" s="27"/>
      <c r="I21" s="27"/>
      <c r="J21" s="27"/>
      <c r="K21" s="22">
        <f t="shared" si="0"/>
        <v>0</v>
      </c>
    </row>
    <row r="22" spans="2:11" ht="36.75" customHeight="1" x14ac:dyDescent="0.2">
      <c r="B22" s="26" t="s">
        <v>23</v>
      </c>
      <c r="C22" s="26" t="s">
        <v>56</v>
      </c>
      <c r="D22" s="27"/>
      <c r="E22" s="27"/>
      <c r="F22" s="27"/>
      <c r="G22" s="27"/>
      <c r="H22" s="27"/>
      <c r="I22" s="27"/>
      <c r="J22" s="27"/>
      <c r="K22" s="22">
        <f t="shared" si="0"/>
        <v>0</v>
      </c>
    </row>
    <row r="23" spans="2:11" ht="141.75" customHeight="1" x14ac:dyDescent="0.2">
      <c r="B23" s="26" t="s">
        <v>24</v>
      </c>
      <c r="C23" s="26" t="s">
        <v>60</v>
      </c>
      <c r="D23" s="27"/>
      <c r="E23" s="27"/>
      <c r="F23" s="27"/>
      <c r="G23" s="27"/>
      <c r="H23" s="27"/>
      <c r="I23" s="27"/>
      <c r="J23" s="27"/>
      <c r="K23" s="22">
        <f t="shared" si="0"/>
        <v>0</v>
      </c>
    </row>
    <row r="24" spans="2:11" ht="151.5" customHeight="1" x14ac:dyDescent="0.2">
      <c r="B24" s="26" t="s">
        <v>30</v>
      </c>
      <c r="C24" s="26" t="s">
        <v>57</v>
      </c>
      <c r="D24" s="27"/>
      <c r="E24" s="27"/>
      <c r="F24" s="27"/>
      <c r="G24" s="27"/>
      <c r="H24" s="27"/>
      <c r="I24" s="27"/>
      <c r="J24" s="27"/>
      <c r="K24" s="22">
        <f t="shared" si="0"/>
        <v>0</v>
      </c>
    </row>
    <row r="25" spans="2:11" ht="124.5" customHeight="1" x14ac:dyDescent="0.2">
      <c r="B25" s="26" t="s">
        <v>31</v>
      </c>
      <c r="C25" s="26" t="s">
        <v>61</v>
      </c>
      <c r="D25" s="27"/>
      <c r="E25" s="27"/>
      <c r="F25" s="27"/>
      <c r="G25" s="27"/>
      <c r="H25" s="27"/>
      <c r="I25" s="27"/>
      <c r="J25" s="27"/>
      <c r="K25" s="22">
        <f t="shared" si="0"/>
        <v>0</v>
      </c>
    </row>
    <row r="26" spans="2:11" ht="36.75" customHeight="1" x14ac:dyDescent="0.2">
      <c r="B26" s="20" t="s">
        <v>25</v>
      </c>
      <c r="C26" s="20" t="s">
        <v>62</v>
      </c>
      <c r="D26" s="21"/>
      <c r="E26" s="21"/>
      <c r="F26" s="21"/>
      <c r="G26" s="21"/>
      <c r="H26" s="21"/>
      <c r="I26" s="21"/>
      <c r="J26" s="21"/>
      <c r="K26" s="22">
        <f t="shared" si="0"/>
        <v>0</v>
      </c>
    </row>
  </sheetData>
  <autoFilter ref="B5:K9"/>
  <dataConsolidate/>
  <mergeCells count="2">
    <mergeCell ref="B1:K1"/>
    <mergeCell ref="B2:K2"/>
  </mergeCells>
  <pageMargins left="0.70866141732283505" right="0.70866141732283505" top="0.74803149606299202" bottom="0.74803149606299202" header="0.31496062992126" footer="0.31496062992126"/>
  <pageSetup paperSize="8" scale="68" fitToHeight="2" orientation="landscape" r:id="rId1"/>
  <rowBreaks count="1" manualBreakCount="1">
    <brk id="19"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26"/>
  <sheetViews>
    <sheetView view="pageBreakPreview" topLeftCell="D1" zoomScale="80" zoomScaleNormal="90" zoomScaleSheetLayoutView="80" workbookViewId="0">
      <pane ySplit="5" topLeftCell="A6" activePane="bottomLeft" state="frozen"/>
      <selection pane="bottomLeft" activeCell="H13" sqref="H13"/>
    </sheetView>
  </sheetViews>
  <sheetFormatPr defaultColWidth="9" defaultRowHeight="12" outlineLevelCol="1" x14ac:dyDescent="0.2"/>
  <cols>
    <col min="1" max="1" width="0.875" style="19" customWidth="1"/>
    <col min="2" max="2" width="7.5" style="19" bestFit="1" customWidth="1"/>
    <col min="3" max="3" width="75.25" style="33" bestFit="1" customWidth="1"/>
    <col min="4" max="6" width="17.625" style="30" customWidth="1" outlineLevel="1"/>
    <col min="7" max="7" width="17.625" style="32" customWidth="1" outlineLevel="1"/>
    <col min="8" max="10" width="17.625" style="30" customWidth="1" outlineLevel="1"/>
    <col min="11" max="11" width="12.75" style="29" customWidth="1"/>
    <col min="12" max="12" width="10.875" style="19" bestFit="1" customWidth="1"/>
    <col min="13" max="14" width="9" style="19"/>
    <col min="15" max="15" width="13.75" style="19" bestFit="1" customWidth="1"/>
    <col min="16" max="16384" width="9" style="19"/>
  </cols>
  <sheetData>
    <row r="1" spans="2:11" s="1" customFormat="1" ht="15.75" customHeight="1" x14ac:dyDescent="0.25">
      <c r="B1" s="66" t="s">
        <v>43</v>
      </c>
      <c r="C1" s="67"/>
      <c r="D1" s="67"/>
      <c r="E1" s="67"/>
      <c r="F1" s="67"/>
      <c r="G1" s="67"/>
      <c r="H1" s="67"/>
      <c r="I1" s="67"/>
      <c r="J1" s="67"/>
      <c r="K1" s="67"/>
    </row>
    <row r="2" spans="2:11" s="2" customFormat="1" ht="15.75" customHeight="1" x14ac:dyDescent="0.25">
      <c r="B2" s="68" t="s">
        <v>40</v>
      </c>
      <c r="C2" s="68"/>
      <c r="D2" s="68"/>
      <c r="E2" s="68"/>
      <c r="F2" s="68"/>
      <c r="G2" s="68"/>
      <c r="H2" s="68"/>
      <c r="I2" s="68"/>
      <c r="J2" s="68"/>
      <c r="K2" s="68"/>
    </row>
    <row r="3" spans="2:11" s="2" customFormat="1" ht="2.25" customHeight="1" x14ac:dyDescent="0.25">
      <c r="B3" s="52"/>
      <c r="C3" s="52"/>
      <c r="D3" s="52"/>
      <c r="E3" s="52"/>
      <c r="F3" s="52"/>
      <c r="G3" s="52"/>
      <c r="H3" s="52"/>
      <c r="I3" s="52"/>
      <c r="J3" s="52"/>
      <c r="K3" s="52"/>
    </row>
    <row r="4" spans="2:11" s="15" customFormat="1" ht="4.5" customHeight="1" x14ac:dyDescent="0.2">
      <c r="B4" s="12"/>
      <c r="C4" s="12"/>
      <c r="D4" s="12"/>
      <c r="E4" s="12"/>
      <c r="F4" s="12"/>
      <c r="G4" s="12"/>
      <c r="H4" s="12"/>
      <c r="I4" s="12"/>
      <c r="J4" s="12"/>
      <c r="K4" s="13"/>
    </row>
    <row r="5" spans="2:11" ht="44.25" customHeight="1" x14ac:dyDescent="0.2">
      <c r="B5" s="16" t="s">
        <v>0</v>
      </c>
      <c r="C5" s="17" t="s">
        <v>1</v>
      </c>
      <c r="D5" s="18" t="s">
        <v>32</v>
      </c>
      <c r="E5" s="18" t="s">
        <v>73</v>
      </c>
      <c r="F5" s="18" t="s">
        <v>33</v>
      </c>
      <c r="G5" s="34" t="s">
        <v>76</v>
      </c>
      <c r="H5" s="18" t="s">
        <v>34</v>
      </c>
      <c r="I5" s="18" t="s">
        <v>74</v>
      </c>
      <c r="J5" s="18" t="s">
        <v>88</v>
      </c>
      <c r="K5" s="17" t="s">
        <v>89</v>
      </c>
    </row>
    <row r="6" spans="2:11" ht="15.75" customHeight="1" x14ac:dyDescent="0.2">
      <c r="B6" s="48"/>
      <c r="C6" s="49" t="s">
        <v>92</v>
      </c>
      <c r="D6" s="50">
        <v>1</v>
      </c>
      <c r="E6" s="50">
        <v>1</v>
      </c>
      <c r="F6" s="50">
        <v>1</v>
      </c>
      <c r="G6" s="51">
        <v>1</v>
      </c>
      <c r="H6" s="50">
        <v>0.5</v>
      </c>
      <c r="I6" s="50">
        <v>0.3</v>
      </c>
      <c r="J6" s="50">
        <v>0.3</v>
      </c>
      <c r="K6" s="51"/>
    </row>
    <row r="7" spans="2:11" s="25" customFormat="1" ht="24" x14ac:dyDescent="0.25">
      <c r="B7" s="20" t="s">
        <v>3</v>
      </c>
      <c r="C7" s="20" t="s">
        <v>44</v>
      </c>
      <c r="D7" s="21"/>
      <c r="E7" s="21"/>
      <c r="F7" s="21"/>
      <c r="G7" s="21"/>
      <c r="H7" s="21"/>
      <c r="I7" s="21"/>
      <c r="J7" s="21"/>
      <c r="K7" s="22">
        <f>SUMPRODUCT($D$6:$J$6,D7:J7)/SUM($D$6:$J$6)</f>
        <v>0</v>
      </c>
    </row>
    <row r="8" spans="2:11" s="28" customFormat="1" ht="190.5" customHeight="1" x14ac:dyDescent="0.25">
      <c r="B8" s="26" t="s">
        <v>4</v>
      </c>
      <c r="C8" s="31" t="s">
        <v>63</v>
      </c>
      <c r="D8" s="27"/>
      <c r="E8" s="27"/>
      <c r="F8" s="27"/>
      <c r="G8" s="27"/>
      <c r="H8" s="27"/>
      <c r="I8" s="27"/>
      <c r="J8" s="27"/>
      <c r="K8" s="22">
        <f t="shared" ref="K8:K26" si="0">SUMPRODUCT($D$6:$J$6,D8:J8)/SUM($D$6:$J$6)</f>
        <v>0</v>
      </c>
    </row>
    <row r="9" spans="2:11" s="25" customFormat="1" ht="93" customHeight="1" x14ac:dyDescent="0.25">
      <c r="B9" s="20" t="s">
        <v>26</v>
      </c>
      <c r="C9" s="20" t="s">
        <v>45</v>
      </c>
      <c r="D9" s="21"/>
      <c r="E9" s="21"/>
      <c r="F9" s="21"/>
      <c r="G9" s="21"/>
      <c r="H9" s="21"/>
      <c r="I9" s="21"/>
      <c r="J9" s="21"/>
      <c r="K9" s="22">
        <f t="shared" si="0"/>
        <v>0</v>
      </c>
    </row>
    <row r="10" spans="2:11" s="25" customFormat="1" ht="36.75" customHeight="1" x14ac:dyDescent="0.25">
      <c r="B10" s="20" t="s">
        <v>27</v>
      </c>
      <c r="C10" s="20" t="s">
        <v>46</v>
      </c>
      <c r="D10" s="21"/>
      <c r="E10" s="21"/>
      <c r="F10" s="21"/>
      <c r="G10" s="21"/>
      <c r="H10" s="21"/>
      <c r="I10" s="21"/>
      <c r="J10" s="21"/>
      <c r="K10" s="22">
        <f t="shared" si="0"/>
        <v>0</v>
      </c>
    </row>
    <row r="11" spans="2:11" s="25" customFormat="1" ht="36.75" customHeight="1" x14ac:dyDescent="0.25">
      <c r="B11" s="20" t="s">
        <v>28</v>
      </c>
      <c r="C11" s="20" t="s">
        <v>47</v>
      </c>
      <c r="D11" s="21"/>
      <c r="E11" s="21"/>
      <c r="F11" s="21"/>
      <c r="G11" s="21"/>
      <c r="H11" s="21"/>
      <c r="I11" s="21"/>
      <c r="J11" s="21"/>
      <c r="K11" s="22">
        <f t="shared" si="0"/>
        <v>0</v>
      </c>
    </row>
    <row r="12" spans="2:11" ht="106.5" customHeight="1" x14ac:dyDescent="0.2">
      <c r="B12" s="27" t="s">
        <v>16</v>
      </c>
      <c r="C12" s="26" t="s">
        <v>48</v>
      </c>
      <c r="D12" s="27">
        <v>3</v>
      </c>
      <c r="E12" s="27">
        <v>2</v>
      </c>
      <c r="F12" s="27">
        <v>3</v>
      </c>
      <c r="G12" s="27">
        <v>5</v>
      </c>
      <c r="H12" s="27">
        <v>1</v>
      </c>
      <c r="I12" s="27">
        <v>1</v>
      </c>
      <c r="J12" s="27">
        <v>1</v>
      </c>
      <c r="K12" s="22">
        <f t="shared" si="0"/>
        <v>2.7647058823529416</v>
      </c>
    </row>
    <row r="13" spans="2:11" ht="36.75" customHeight="1" x14ac:dyDescent="0.2">
      <c r="B13" s="20" t="s">
        <v>17</v>
      </c>
      <c r="C13" s="20" t="s">
        <v>49</v>
      </c>
      <c r="D13" s="21">
        <v>2</v>
      </c>
      <c r="E13" s="21">
        <v>2</v>
      </c>
      <c r="F13" s="21">
        <v>2</v>
      </c>
      <c r="G13" s="21">
        <v>0</v>
      </c>
      <c r="H13" s="21">
        <v>1</v>
      </c>
      <c r="I13" s="21">
        <v>5</v>
      </c>
      <c r="J13" s="21">
        <v>5</v>
      </c>
      <c r="K13" s="22">
        <f t="shared" si="0"/>
        <v>1.8627450980392157</v>
      </c>
    </row>
    <row r="14" spans="2:11" ht="166.5" customHeight="1" x14ac:dyDescent="0.2">
      <c r="B14" s="26" t="s">
        <v>29</v>
      </c>
      <c r="C14" s="26" t="s">
        <v>50</v>
      </c>
      <c r="D14" s="27"/>
      <c r="E14" s="27"/>
      <c r="F14" s="27"/>
      <c r="G14" s="27"/>
      <c r="H14" s="27"/>
      <c r="I14" s="27"/>
      <c r="J14" s="27"/>
      <c r="K14" s="22">
        <f t="shared" si="0"/>
        <v>0</v>
      </c>
    </row>
    <row r="15" spans="2:11" ht="142.5" customHeight="1" x14ac:dyDescent="0.2">
      <c r="B15" s="20" t="s">
        <v>52</v>
      </c>
      <c r="C15" s="20" t="s">
        <v>51</v>
      </c>
      <c r="D15" s="21"/>
      <c r="E15" s="21"/>
      <c r="F15" s="21"/>
      <c r="G15" s="21"/>
      <c r="H15" s="21"/>
      <c r="I15" s="21"/>
      <c r="J15" s="21"/>
      <c r="K15" s="22">
        <f t="shared" si="0"/>
        <v>0</v>
      </c>
    </row>
    <row r="16" spans="2:11" ht="144" x14ac:dyDescent="0.2">
      <c r="B16" s="26" t="s">
        <v>53</v>
      </c>
      <c r="C16" s="26" t="s">
        <v>64</v>
      </c>
      <c r="D16" s="27"/>
      <c r="E16" s="27"/>
      <c r="F16" s="27"/>
      <c r="G16" s="27"/>
      <c r="H16" s="27"/>
      <c r="I16" s="27"/>
      <c r="J16" s="27"/>
      <c r="K16" s="22">
        <f t="shared" si="0"/>
        <v>0</v>
      </c>
    </row>
    <row r="17" spans="2:11" ht="110.25" customHeight="1" x14ac:dyDescent="0.2">
      <c r="B17" s="20" t="s">
        <v>18</v>
      </c>
      <c r="C17" s="20" t="s">
        <v>54</v>
      </c>
      <c r="D17" s="20"/>
      <c r="E17" s="20"/>
      <c r="F17" s="20"/>
      <c r="G17" s="20"/>
      <c r="H17" s="20"/>
      <c r="I17" s="20"/>
      <c r="J17" s="20"/>
      <c r="K17" s="22">
        <f t="shared" si="0"/>
        <v>0</v>
      </c>
    </row>
    <row r="18" spans="2:11" ht="175.5" customHeight="1" x14ac:dyDescent="0.2">
      <c r="B18" s="26" t="s">
        <v>19</v>
      </c>
      <c r="C18" s="26" t="s">
        <v>65</v>
      </c>
      <c r="D18" s="27"/>
      <c r="E18" s="27"/>
      <c r="F18" s="27"/>
      <c r="G18" s="27"/>
      <c r="H18" s="27"/>
      <c r="I18" s="27"/>
      <c r="J18" s="27"/>
      <c r="K18" s="22">
        <f t="shared" si="0"/>
        <v>0</v>
      </c>
    </row>
    <row r="19" spans="2:11" ht="36.75" customHeight="1" x14ac:dyDescent="0.2">
      <c r="B19" s="20" t="s">
        <v>20</v>
      </c>
      <c r="C19" s="20" t="s">
        <v>55</v>
      </c>
      <c r="D19" s="21"/>
      <c r="E19" s="21"/>
      <c r="F19" s="21"/>
      <c r="G19" s="21"/>
      <c r="H19" s="21"/>
      <c r="I19" s="21"/>
      <c r="J19" s="21"/>
      <c r="K19" s="22">
        <f t="shared" si="0"/>
        <v>0</v>
      </c>
    </row>
    <row r="20" spans="2:11" ht="201.75" customHeight="1" x14ac:dyDescent="0.2">
      <c r="B20" s="26" t="s">
        <v>21</v>
      </c>
      <c r="C20" s="26" t="s">
        <v>58</v>
      </c>
      <c r="D20" s="27"/>
      <c r="E20" s="27"/>
      <c r="F20" s="27"/>
      <c r="G20" s="27"/>
      <c r="H20" s="27"/>
      <c r="I20" s="27"/>
      <c r="J20" s="27"/>
      <c r="K20" s="22">
        <f t="shared" si="0"/>
        <v>0</v>
      </c>
    </row>
    <row r="21" spans="2:11" ht="112.5" customHeight="1" x14ac:dyDescent="0.2">
      <c r="B21" s="26" t="s">
        <v>22</v>
      </c>
      <c r="C21" s="26" t="s">
        <v>59</v>
      </c>
      <c r="D21" s="27"/>
      <c r="E21" s="27"/>
      <c r="F21" s="27"/>
      <c r="G21" s="27"/>
      <c r="H21" s="27"/>
      <c r="I21" s="27"/>
      <c r="J21" s="27"/>
      <c r="K21" s="22">
        <f t="shared" si="0"/>
        <v>0</v>
      </c>
    </row>
    <row r="22" spans="2:11" ht="36.75" customHeight="1" x14ac:dyDescent="0.2">
      <c r="B22" s="26" t="s">
        <v>23</v>
      </c>
      <c r="C22" s="26" t="s">
        <v>56</v>
      </c>
      <c r="D22" s="27"/>
      <c r="E22" s="27"/>
      <c r="F22" s="27"/>
      <c r="G22" s="27"/>
      <c r="H22" s="27"/>
      <c r="I22" s="27"/>
      <c r="J22" s="27"/>
      <c r="K22" s="22">
        <f t="shared" si="0"/>
        <v>0</v>
      </c>
    </row>
    <row r="23" spans="2:11" ht="141.75" customHeight="1" x14ac:dyDescent="0.2">
      <c r="B23" s="26" t="s">
        <v>24</v>
      </c>
      <c r="C23" s="26" t="s">
        <v>60</v>
      </c>
      <c r="D23" s="27"/>
      <c r="E23" s="27"/>
      <c r="F23" s="27"/>
      <c r="G23" s="27"/>
      <c r="H23" s="27"/>
      <c r="I23" s="27"/>
      <c r="J23" s="27"/>
      <c r="K23" s="22">
        <f t="shared" si="0"/>
        <v>0</v>
      </c>
    </row>
    <row r="24" spans="2:11" ht="151.5" customHeight="1" x14ac:dyDescent="0.2">
      <c r="B24" s="26" t="s">
        <v>30</v>
      </c>
      <c r="C24" s="26" t="s">
        <v>57</v>
      </c>
      <c r="D24" s="27"/>
      <c r="E24" s="27"/>
      <c r="F24" s="27"/>
      <c r="G24" s="27"/>
      <c r="H24" s="27"/>
      <c r="I24" s="27"/>
      <c r="J24" s="27"/>
      <c r="K24" s="22">
        <f t="shared" si="0"/>
        <v>0</v>
      </c>
    </row>
    <row r="25" spans="2:11" ht="124.5" customHeight="1" x14ac:dyDescent="0.2">
      <c r="B25" s="26" t="s">
        <v>31</v>
      </c>
      <c r="C25" s="26" t="s">
        <v>61</v>
      </c>
      <c r="D25" s="27"/>
      <c r="E25" s="27"/>
      <c r="F25" s="27"/>
      <c r="G25" s="27"/>
      <c r="H25" s="27"/>
      <c r="I25" s="27"/>
      <c r="J25" s="27"/>
      <c r="K25" s="22">
        <f t="shared" si="0"/>
        <v>0</v>
      </c>
    </row>
    <row r="26" spans="2:11" ht="36.75" customHeight="1" x14ac:dyDescent="0.2">
      <c r="B26" s="20" t="s">
        <v>25</v>
      </c>
      <c r="C26" s="20" t="s">
        <v>62</v>
      </c>
      <c r="D26" s="21"/>
      <c r="E26" s="21"/>
      <c r="F26" s="21"/>
      <c r="G26" s="21"/>
      <c r="H26" s="21"/>
      <c r="I26" s="21"/>
      <c r="J26" s="21"/>
      <c r="K26" s="22">
        <f t="shared" si="0"/>
        <v>0</v>
      </c>
    </row>
  </sheetData>
  <autoFilter ref="B5:K9"/>
  <dataConsolidate/>
  <mergeCells count="2">
    <mergeCell ref="B1:K1"/>
    <mergeCell ref="B2:K2"/>
  </mergeCells>
  <pageMargins left="0.70866141732283505" right="0.70866141732283505" top="0.74803149606299202" bottom="0.74803149606299202" header="0.31496062992126" footer="0.31496062992126"/>
  <pageSetup paperSize="8" scale="68" fitToHeight="2" orientation="landscape" r:id="rId1"/>
  <rowBreaks count="1" manualBreakCount="1">
    <brk id="19" min="1"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26"/>
  <sheetViews>
    <sheetView view="pageBreakPreview" topLeftCell="D1" zoomScale="80" zoomScaleNormal="90" zoomScaleSheetLayoutView="80" workbookViewId="0">
      <pane ySplit="5" topLeftCell="A15" activePane="bottomLeft" state="frozen"/>
      <selection pane="bottomLeft" activeCell="D15" sqref="D15"/>
    </sheetView>
  </sheetViews>
  <sheetFormatPr defaultColWidth="9" defaultRowHeight="12" outlineLevelCol="1" x14ac:dyDescent="0.2"/>
  <cols>
    <col min="1" max="1" width="0.875" style="19" customWidth="1"/>
    <col min="2" max="2" width="7.5" style="19" bestFit="1" customWidth="1"/>
    <col min="3" max="3" width="75.25" style="33" bestFit="1" customWidth="1"/>
    <col min="4" max="6" width="17.625" style="30" customWidth="1" outlineLevel="1"/>
    <col min="7" max="7" width="17.625" style="32" customWidth="1" outlineLevel="1"/>
    <col min="8" max="10" width="17.625" style="30" customWidth="1" outlineLevel="1"/>
    <col min="11" max="11" width="12.75" style="29" customWidth="1"/>
    <col min="12" max="12" width="10.875" style="19" bestFit="1" customWidth="1"/>
    <col min="13" max="14" width="9" style="19"/>
    <col min="15" max="15" width="13.75" style="19" bestFit="1" customWidth="1"/>
    <col min="16" max="16384" width="9" style="19"/>
  </cols>
  <sheetData>
    <row r="1" spans="2:11" s="1" customFormat="1" ht="15.75" customHeight="1" x14ac:dyDescent="0.25">
      <c r="B1" s="66" t="s">
        <v>43</v>
      </c>
      <c r="C1" s="67"/>
      <c r="D1" s="67"/>
      <c r="E1" s="67"/>
      <c r="F1" s="67"/>
      <c r="G1" s="67"/>
      <c r="H1" s="67"/>
      <c r="I1" s="67"/>
      <c r="J1" s="67"/>
      <c r="K1" s="67"/>
    </row>
    <row r="2" spans="2:11" s="2" customFormat="1" ht="15.75" customHeight="1" x14ac:dyDescent="0.25">
      <c r="B2" s="68" t="s">
        <v>40</v>
      </c>
      <c r="C2" s="68"/>
      <c r="D2" s="68"/>
      <c r="E2" s="68"/>
      <c r="F2" s="68"/>
      <c r="G2" s="68"/>
      <c r="H2" s="68"/>
      <c r="I2" s="68"/>
      <c r="J2" s="68"/>
      <c r="K2" s="68"/>
    </row>
    <row r="3" spans="2:11" s="2" customFormat="1" ht="2.25" customHeight="1" x14ac:dyDescent="0.25">
      <c r="B3" s="52"/>
      <c r="C3" s="52"/>
      <c r="D3" s="52"/>
      <c r="E3" s="52"/>
      <c r="F3" s="52"/>
      <c r="G3" s="52"/>
      <c r="H3" s="52"/>
      <c r="I3" s="52"/>
      <c r="J3" s="52"/>
      <c r="K3" s="52"/>
    </row>
    <row r="4" spans="2:11" s="15" customFormat="1" ht="4.5" customHeight="1" x14ac:dyDescent="0.2">
      <c r="B4" s="12"/>
      <c r="C4" s="12"/>
      <c r="D4" s="12"/>
      <c r="E4" s="12"/>
      <c r="F4" s="12"/>
      <c r="G4" s="12"/>
      <c r="H4" s="12"/>
      <c r="I4" s="12"/>
      <c r="J4" s="12"/>
      <c r="K4" s="13"/>
    </row>
    <row r="5" spans="2:11" ht="44.25" customHeight="1" x14ac:dyDescent="0.2">
      <c r="B5" s="16" t="s">
        <v>0</v>
      </c>
      <c r="C5" s="17" t="s">
        <v>1</v>
      </c>
      <c r="D5" s="18" t="s">
        <v>32</v>
      </c>
      <c r="E5" s="18" t="s">
        <v>73</v>
      </c>
      <c r="F5" s="18" t="s">
        <v>33</v>
      </c>
      <c r="G5" s="34" t="s">
        <v>76</v>
      </c>
      <c r="H5" s="18" t="s">
        <v>34</v>
      </c>
      <c r="I5" s="18" t="s">
        <v>74</v>
      </c>
      <c r="J5" s="18" t="s">
        <v>88</v>
      </c>
      <c r="K5" s="17" t="s">
        <v>89</v>
      </c>
    </row>
    <row r="6" spans="2:11" ht="15.75" customHeight="1" x14ac:dyDescent="0.2">
      <c r="B6" s="48"/>
      <c r="C6" s="49" t="s">
        <v>92</v>
      </c>
      <c r="D6" s="50">
        <v>1</v>
      </c>
      <c r="E6" s="50">
        <v>1</v>
      </c>
      <c r="F6" s="50">
        <v>1</v>
      </c>
      <c r="G6" s="51">
        <v>1</v>
      </c>
      <c r="H6" s="50">
        <v>0.5</v>
      </c>
      <c r="I6" s="50">
        <v>0.3</v>
      </c>
      <c r="J6" s="50">
        <v>0.3</v>
      </c>
      <c r="K6" s="51"/>
    </row>
    <row r="7" spans="2:11" s="25" customFormat="1" ht="24" x14ac:dyDescent="0.25">
      <c r="B7" s="20" t="s">
        <v>3</v>
      </c>
      <c r="C7" s="20" t="s">
        <v>44</v>
      </c>
      <c r="D7" s="21"/>
      <c r="E7" s="21"/>
      <c r="F7" s="21"/>
      <c r="G7" s="21"/>
      <c r="H7" s="21"/>
      <c r="I7" s="21"/>
      <c r="J7" s="21"/>
      <c r="K7" s="22">
        <f>SUMPRODUCT($D$6:$J$6,D7:J7)/SUM($D$6:$J$6)</f>
        <v>0</v>
      </c>
    </row>
    <row r="8" spans="2:11" s="28" customFormat="1" ht="190.5" customHeight="1" x14ac:dyDescent="0.25">
      <c r="B8" s="26" t="s">
        <v>4</v>
      </c>
      <c r="C8" s="31" t="s">
        <v>63</v>
      </c>
      <c r="D8" s="27"/>
      <c r="E8" s="27"/>
      <c r="F8" s="27"/>
      <c r="G8" s="27"/>
      <c r="H8" s="27"/>
      <c r="I8" s="27"/>
      <c r="J8" s="27"/>
      <c r="K8" s="22">
        <f t="shared" ref="K8:K26" si="0">SUMPRODUCT($D$6:$J$6,D8:J8)/SUM($D$6:$J$6)</f>
        <v>0</v>
      </c>
    </row>
    <row r="9" spans="2:11" s="25" customFormat="1" ht="93" customHeight="1" x14ac:dyDescent="0.25">
      <c r="B9" s="20" t="s">
        <v>26</v>
      </c>
      <c r="C9" s="20" t="s">
        <v>45</v>
      </c>
      <c r="D9" s="21"/>
      <c r="E9" s="21"/>
      <c r="F9" s="21"/>
      <c r="G9" s="21"/>
      <c r="H9" s="21"/>
      <c r="I9" s="21"/>
      <c r="J9" s="21"/>
      <c r="K9" s="22">
        <f t="shared" si="0"/>
        <v>0</v>
      </c>
    </row>
    <row r="10" spans="2:11" s="25" customFormat="1" ht="36.75" customHeight="1" x14ac:dyDescent="0.25">
      <c r="B10" s="20" t="s">
        <v>27</v>
      </c>
      <c r="C10" s="20" t="s">
        <v>46</v>
      </c>
      <c r="D10" s="21"/>
      <c r="E10" s="21"/>
      <c r="F10" s="21"/>
      <c r="G10" s="21"/>
      <c r="H10" s="21"/>
      <c r="I10" s="21"/>
      <c r="J10" s="21"/>
      <c r="K10" s="22">
        <f t="shared" si="0"/>
        <v>0</v>
      </c>
    </row>
    <row r="11" spans="2:11" s="25" customFormat="1" ht="36.75" customHeight="1" x14ac:dyDescent="0.25">
      <c r="B11" s="20" t="s">
        <v>28</v>
      </c>
      <c r="C11" s="20" t="s">
        <v>47</v>
      </c>
      <c r="D11" s="21"/>
      <c r="E11" s="21"/>
      <c r="F11" s="21"/>
      <c r="G11" s="21"/>
      <c r="H11" s="21"/>
      <c r="I11" s="21"/>
      <c r="J11" s="21"/>
      <c r="K11" s="22">
        <f t="shared" si="0"/>
        <v>0</v>
      </c>
    </row>
    <row r="12" spans="2:11" ht="106.5" customHeight="1" x14ac:dyDescent="0.2">
      <c r="B12" s="27" t="s">
        <v>16</v>
      </c>
      <c r="C12" s="26" t="s">
        <v>48</v>
      </c>
      <c r="D12" s="27"/>
      <c r="E12" s="27"/>
      <c r="F12" s="27"/>
      <c r="G12" s="27"/>
      <c r="H12" s="27"/>
      <c r="I12" s="27"/>
      <c r="J12" s="27"/>
      <c r="K12" s="22">
        <f t="shared" si="0"/>
        <v>0</v>
      </c>
    </row>
    <row r="13" spans="2:11" ht="36.75" customHeight="1" x14ac:dyDescent="0.2">
      <c r="B13" s="20" t="s">
        <v>17</v>
      </c>
      <c r="C13" s="20" t="s">
        <v>49</v>
      </c>
      <c r="D13" s="21"/>
      <c r="E13" s="21"/>
      <c r="F13" s="21"/>
      <c r="G13" s="21"/>
      <c r="H13" s="21"/>
      <c r="I13" s="21"/>
      <c r="J13" s="21"/>
      <c r="K13" s="22">
        <f t="shared" si="0"/>
        <v>0</v>
      </c>
    </row>
    <row r="14" spans="2:11" ht="166.5" customHeight="1" x14ac:dyDescent="0.2">
      <c r="B14" s="26" t="s">
        <v>29</v>
      </c>
      <c r="C14" s="26" t="s">
        <v>50</v>
      </c>
      <c r="D14" s="27"/>
      <c r="E14" s="27"/>
      <c r="F14" s="27"/>
      <c r="G14" s="27"/>
      <c r="H14" s="27"/>
      <c r="I14" s="27"/>
      <c r="J14" s="27"/>
      <c r="K14" s="22">
        <f t="shared" si="0"/>
        <v>0</v>
      </c>
    </row>
    <row r="15" spans="2:11" ht="142.5" customHeight="1" x14ac:dyDescent="0.2">
      <c r="B15" s="20" t="s">
        <v>52</v>
      </c>
      <c r="C15" s="20" t="s">
        <v>51</v>
      </c>
      <c r="D15" s="21">
        <v>4</v>
      </c>
      <c r="E15" s="21">
        <v>1</v>
      </c>
      <c r="F15" s="21">
        <v>5</v>
      </c>
      <c r="G15" s="21">
        <v>5</v>
      </c>
      <c r="H15" s="21">
        <v>5</v>
      </c>
      <c r="I15" s="21">
        <v>2</v>
      </c>
      <c r="J15" s="21">
        <v>4</v>
      </c>
      <c r="K15" s="22">
        <f t="shared" si="0"/>
        <v>3.7843137254901964</v>
      </c>
    </row>
    <row r="16" spans="2:11" ht="144" x14ac:dyDescent="0.2">
      <c r="B16" s="26" t="s">
        <v>53</v>
      </c>
      <c r="C16" s="26" t="s">
        <v>64</v>
      </c>
      <c r="D16" s="27"/>
      <c r="E16" s="27"/>
      <c r="F16" s="27"/>
      <c r="G16" s="27"/>
      <c r="H16" s="27"/>
      <c r="I16" s="27"/>
      <c r="J16" s="27"/>
      <c r="K16" s="22">
        <f t="shared" si="0"/>
        <v>0</v>
      </c>
    </row>
    <row r="17" spans="2:11" ht="110.25" customHeight="1" x14ac:dyDescent="0.2">
      <c r="B17" s="20" t="s">
        <v>18</v>
      </c>
      <c r="C17" s="20" t="s">
        <v>54</v>
      </c>
      <c r="D17" s="20"/>
      <c r="E17" s="20"/>
      <c r="F17" s="20"/>
      <c r="G17" s="20"/>
      <c r="H17" s="20"/>
      <c r="I17" s="20"/>
      <c r="J17" s="20"/>
      <c r="K17" s="22">
        <f t="shared" si="0"/>
        <v>0</v>
      </c>
    </row>
    <row r="18" spans="2:11" ht="175.5" customHeight="1" x14ac:dyDescent="0.2">
      <c r="B18" s="26" t="s">
        <v>19</v>
      </c>
      <c r="C18" s="26" t="s">
        <v>65</v>
      </c>
      <c r="D18" s="27"/>
      <c r="E18" s="27"/>
      <c r="F18" s="27"/>
      <c r="G18" s="27"/>
      <c r="H18" s="27"/>
      <c r="I18" s="27"/>
      <c r="J18" s="27"/>
      <c r="K18" s="22">
        <f t="shared" si="0"/>
        <v>0</v>
      </c>
    </row>
    <row r="19" spans="2:11" ht="36.75" customHeight="1" x14ac:dyDescent="0.2">
      <c r="B19" s="20" t="s">
        <v>20</v>
      </c>
      <c r="C19" s="20" t="s">
        <v>55</v>
      </c>
      <c r="D19" s="21"/>
      <c r="E19" s="21"/>
      <c r="F19" s="21"/>
      <c r="G19" s="21"/>
      <c r="H19" s="21"/>
      <c r="I19" s="21"/>
      <c r="J19" s="21"/>
      <c r="K19" s="22">
        <f t="shared" si="0"/>
        <v>0</v>
      </c>
    </row>
    <row r="20" spans="2:11" ht="201.75" customHeight="1" x14ac:dyDescent="0.2">
      <c r="B20" s="26" t="s">
        <v>21</v>
      </c>
      <c r="C20" s="26" t="s">
        <v>58</v>
      </c>
      <c r="D20" s="27"/>
      <c r="E20" s="27"/>
      <c r="F20" s="27"/>
      <c r="G20" s="27"/>
      <c r="H20" s="27"/>
      <c r="I20" s="27"/>
      <c r="J20" s="27"/>
      <c r="K20" s="22">
        <f t="shared" si="0"/>
        <v>0</v>
      </c>
    </row>
    <row r="21" spans="2:11" ht="112.5" customHeight="1" x14ac:dyDescent="0.2">
      <c r="B21" s="26" t="s">
        <v>22</v>
      </c>
      <c r="C21" s="26" t="s">
        <v>59</v>
      </c>
      <c r="D21" s="27"/>
      <c r="E21" s="27"/>
      <c r="F21" s="27"/>
      <c r="G21" s="27"/>
      <c r="H21" s="27"/>
      <c r="I21" s="27"/>
      <c r="J21" s="27"/>
      <c r="K21" s="22">
        <f t="shared" si="0"/>
        <v>0</v>
      </c>
    </row>
    <row r="22" spans="2:11" ht="36.75" customHeight="1" x14ac:dyDescent="0.2">
      <c r="B22" s="26" t="s">
        <v>23</v>
      </c>
      <c r="C22" s="26" t="s">
        <v>56</v>
      </c>
      <c r="D22" s="27"/>
      <c r="E22" s="27"/>
      <c r="F22" s="27"/>
      <c r="G22" s="27"/>
      <c r="H22" s="27"/>
      <c r="I22" s="27"/>
      <c r="J22" s="27"/>
      <c r="K22" s="22">
        <f t="shared" si="0"/>
        <v>0</v>
      </c>
    </row>
    <row r="23" spans="2:11" ht="141.75" customHeight="1" x14ac:dyDescent="0.2">
      <c r="B23" s="26" t="s">
        <v>24</v>
      </c>
      <c r="C23" s="26" t="s">
        <v>60</v>
      </c>
      <c r="D23" s="27"/>
      <c r="E23" s="27"/>
      <c r="F23" s="27"/>
      <c r="G23" s="27"/>
      <c r="H23" s="27"/>
      <c r="I23" s="27"/>
      <c r="J23" s="27"/>
      <c r="K23" s="22">
        <f t="shared" si="0"/>
        <v>0</v>
      </c>
    </row>
    <row r="24" spans="2:11" ht="151.5" customHeight="1" x14ac:dyDescent="0.2">
      <c r="B24" s="26" t="s">
        <v>30</v>
      </c>
      <c r="C24" s="26" t="s">
        <v>57</v>
      </c>
      <c r="D24" s="27"/>
      <c r="E24" s="27"/>
      <c r="F24" s="27"/>
      <c r="G24" s="27"/>
      <c r="H24" s="27"/>
      <c r="I24" s="27"/>
      <c r="J24" s="27"/>
      <c r="K24" s="22">
        <f t="shared" si="0"/>
        <v>0</v>
      </c>
    </row>
    <row r="25" spans="2:11" ht="124.5" customHeight="1" x14ac:dyDescent="0.2">
      <c r="B25" s="26" t="s">
        <v>31</v>
      </c>
      <c r="C25" s="26" t="s">
        <v>61</v>
      </c>
      <c r="D25" s="27"/>
      <c r="E25" s="27"/>
      <c r="F25" s="27"/>
      <c r="G25" s="27"/>
      <c r="H25" s="27"/>
      <c r="I25" s="27"/>
      <c r="J25" s="27"/>
      <c r="K25" s="22">
        <f t="shared" si="0"/>
        <v>0</v>
      </c>
    </row>
    <row r="26" spans="2:11" ht="36.75" customHeight="1" x14ac:dyDescent="0.2">
      <c r="B26" s="20" t="s">
        <v>25</v>
      </c>
      <c r="C26" s="20" t="s">
        <v>62</v>
      </c>
      <c r="D26" s="21"/>
      <c r="E26" s="21"/>
      <c r="F26" s="21"/>
      <c r="G26" s="21"/>
      <c r="H26" s="21"/>
      <c r="I26" s="21"/>
      <c r="J26" s="21"/>
      <c r="K26" s="22">
        <f t="shared" si="0"/>
        <v>0</v>
      </c>
    </row>
  </sheetData>
  <autoFilter ref="B5:K9"/>
  <dataConsolidate/>
  <mergeCells count="2">
    <mergeCell ref="B1:K1"/>
    <mergeCell ref="B2:K2"/>
  </mergeCells>
  <pageMargins left="0.70866141732283505" right="0.70866141732283505" top="0.74803149606299202" bottom="0.74803149606299202" header="0.31496062992126" footer="0.31496062992126"/>
  <pageSetup paperSize="8" scale="68" fitToHeight="2" orientation="landscape" r:id="rId1"/>
  <rowBreaks count="1" manualBreakCount="1">
    <brk id="19" min="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26"/>
  <sheetViews>
    <sheetView view="pageBreakPreview" zoomScale="80" zoomScaleNormal="90" zoomScaleSheetLayoutView="80" workbookViewId="0">
      <pane ySplit="5" topLeftCell="A16" activePane="bottomLeft" state="frozen"/>
      <selection pane="bottomLeft" activeCell="D16" sqref="D16:J16"/>
    </sheetView>
  </sheetViews>
  <sheetFormatPr defaultColWidth="9" defaultRowHeight="12" outlineLevelCol="1" x14ac:dyDescent="0.2"/>
  <cols>
    <col min="1" max="1" width="0.875" style="19" customWidth="1"/>
    <col min="2" max="2" width="7.5" style="19" bestFit="1" customWidth="1"/>
    <col min="3" max="3" width="75.25" style="33" bestFit="1" customWidth="1"/>
    <col min="4" max="6" width="17.625" style="30" customWidth="1" outlineLevel="1"/>
    <col min="7" max="7" width="17.625" style="32" customWidth="1" outlineLevel="1"/>
    <col min="8" max="10" width="17.625" style="30" customWidth="1" outlineLevel="1"/>
    <col min="11" max="11" width="12.75" style="29" customWidth="1"/>
    <col min="12" max="12" width="10.875" style="19" bestFit="1" customWidth="1"/>
    <col min="13" max="14" width="9" style="19"/>
    <col min="15" max="15" width="13.75" style="19" bestFit="1" customWidth="1"/>
    <col min="16" max="16384" width="9" style="19"/>
  </cols>
  <sheetData>
    <row r="1" spans="2:11" s="1" customFormat="1" ht="15.75" customHeight="1" x14ac:dyDescent="0.25">
      <c r="B1" s="66" t="s">
        <v>43</v>
      </c>
      <c r="C1" s="67"/>
      <c r="D1" s="67"/>
      <c r="E1" s="67"/>
      <c r="F1" s="67"/>
      <c r="G1" s="67"/>
      <c r="H1" s="67"/>
      <c r="I1" s="67"/>
      <c r="J1" s="67"/>
      <c r="K1" s="67"/>
    </row>
    <row r="2" spans="2:11" s="2" customFormat="1" ht="15.75" customHeight="1" x14ac:dyDescent="0.25">
      <c r="B2" s="68" t="s">
        <v>40</v>
      </c>
      <c r="C2" s="68"/>
      <c r="D2" s="68"/>
      <c r="E2" s="68"/>
      <c r="F2" s="68"/>
      <c r="G2" s="68"/>
      <c r="H2" s="68"/>
      <c r="I2" s="68"/>
      <c r="J2" s="68"/>
      <c r="K2" s="68"/>
    </row>
    <row r="3" spans="2:11" s="2" customFormat="1" ht="2.25" customHeight="1" x14ac:dyDescent="0.25">
      <c r="B3" s="52"/>
      <c r="C3" s="52"/>
      <c r="D3" s="52"/>
      <c r="E3" s="52"/>
      <c r="F3" s="52"/>
      <c r="G3" s="52"/>
      <c r="H3" s="52"/>
      <c r="I3" s="52"/>
      <c r="J3" s="52"/>
      <c r="K3" s="52"/>
    </row>
    <row r="4" spans="2:11" s="15" customFormat="1" ht="4.5" customHeight="1" x14ac:dyDescent="0.2">
      <c r="B4" s="12"/>
      <c r="C4" s="12"/>
      <c r="D4" s="12"/>
      <c r="E4" s="12"/>
      <c r="F4" s="12"/>
      <c r="G4" s="12"/>
      <c r="H4" s="12"/>
      <c r="I4" s="12"/>
      <c r="J4" s="12"/>
      <c r="K4" s="13"/>
    </row>
    <row r="5" spans="2:11" ht="44.25" customHeight="1" x14ac:dyDescent="0.2">
      <c r="B5" s="16" t="s">
        <v>0</v>
      </c>
      <c r="C5" s="17" t="s">
        <v>1</v>
      </c>
      <c r="D5" s="18" t="s">
        <v>32</v>
      </c>
      <c r="E5" s="18" t="s">
        <v>73</v>
      </c>
      <c r="F5" s="18" t="s">
        <v>33</v>
      </c>
      <c r="G5" s="34" t="s">
        <v>76</v>
      </c>
      <c r="H5" s="18" t="s">
        <v>34</v>
      </c>
      <c r="I5" s="18" t="s">
        <v>74</v>
      </c>
      <c r="J5" s="18" t="s">
        <v>88</v>
      </c>
      <c r="K5" s="17" t="s">
        <v>89</v>
      </c>
    </row>
    <row r="6" spans="2:11" ht="15.75" customHeight="1" x14ac:dyDescent="0.2">
      <c r="B6" s="48"/>
      <c r="C6" s="49" t="s">
        <v>92</v>
      </c>
      <c r="D6" s="50">
        <v>1</v>
      </c>
      <c r="E6" s="50">
        <v>1</v>
      </c>
      <c r="F6" s="50">
        <v>1</v>
      </c>
      <c r="G6" s="51">
        <v>1</v>
      </c>
      <c r="H6" s="50">
        <v>0.5</v>
      </c>
      <c r="I6" s="50">
        <v>0.3</v>
      </c>
      <c r="J6" s="50">
        <v>0.3</v>
      </c>
      <c r="K6" s="51"/>
    </row>
    <row r="7" spans="2:11" s="25" customFormat="1" ht="24" x14ac:dyDescent="0.25">
      <c r="B7" s="20" t="s">
        <v>3</v>
      </c>
      <c r="C7" s="20" t="s">
        <v>44</v>
      </c>
      <c r="D7" s="21">
        <v>5</v>
      </c>
      <c r="E7" s="21">
        <v>1</v>
      </c>
      <c r="F7" s="21">
        <v>5</v>
      </c>
      <c r="G7" s="21">
        <v>5</v>
      </c>
      <c r="H7" s="21">
        <v>5</v>
      </c>
      <c r="I7" s="21">
        <v>3</v>
      </c>
      <c r="J7" s="21">
        <v>5</v>
      </c>
      <c r="K7" s="22">
        <f>SUMPRODUCT($D$6:$J$6,D7:J7)/SUM($D$6:$J$6)</f>
        <v>4.0980392156862742</v>
      </c>
    </row>
    <row r="8" spans="2:11" s="28" customFormat="1" ht="190.5" customHeight="1" x14ac:dyDescent="0.25">
      <c r="B8" s="26" t="s">
        <v>4</v>
      </c>
      <c r="C8" s="31" t="s">
        <v>63</v>
      </c>
      <c r="D8" s="27">
        <v>5</v>
      </c>
      <c r="E8" s="27">
        <v>1</v>
      </c>
      <c r="F8" s="27">
        <v>5</v>
      </c>
      <c r="G8" s="27">
        <v>5</v>
      </c>
      <c r="H8" s="27">
        <v>5</v>
      </c>
      <c r="I8" s="27">
        <v>3</v>
      </c>
      <c r="J8" s="27">
        <v>4</v>
      </c>
      <c r="K8" s="22">
        <f t="shared" ref="K8:K26" si="0">SUMPRODUCT($D$6:$J$6,D8:J8)/SUM($D$6:$J$6)</f>
        <v>4.0392156862745097</v>
      </c>
    </row>
    <row r="9" spans="2:11" s="25" customFormat="1" ht="93" customHeight="1" x14ac:dyDescent="0.25">
      <c r="B9" s="20" t="s">
        <v>26</v>
      </c>
      <c r="C9" s="20" t="s">
        <v>45</v>
      </c>
      <c r="D9" s="21"/>
      <c r="E9" s="21"/>
      <c r="F9" s="21"/>
      <c r="G9" s="21"/>
      <c r="H9" s="21"/>
      <c r="I9" s="21"/>
      <c r="J9" s="21"/>
      <c r="K9" s="22">
        <f t="shared" si="0"/>
        <v>0</v>
      </c>
    </row>
    <row r="10" spans="2:11" s="25" customFormat="1" ht="36.75" customHeight="1" x14ac:dyDescent="0.25">
      <c r="B10" s="20" t="s">
        <v>27</v>
      </c>
      <c r="C10" s="20" t="s">
        <v>46</v>
      </c>
      <c r="D10" s="21"/>
      <c r="E10" s="21"/>
      <c r="F10" s="21"/>
      <c r="G10" s="21"/>
      <c r="H10" s="21"/>
      <c r="I10" s="21"/>
      <c r="J10" s="21"/>
      <c r="K10" s="22">
        <f t="shared" si="0"/>
        <v>0</v>
      </c>
    </row>
    <row r="11" spans="2:11" s="25" customFormat="1" ht="36.75" customHeight="1" x14ac:dyDescent="0.25">
      <c r="B11" s="20" t="s">
        <v>28</v>
      </c>
      <c r="C11" s="20" t="s">
        <v>47</v>
      </c>
      <c r="D11" s="21"/>
      <c r="E11" s="21"/>
      <c r="F11" s="21"/>
      <c r="G11" s="21"/>
      <c r="H11" s="21"/>
      <c r="I11" s="21"/>
      <c r="J11" s="21"/>
      <c r="K11" s="22">
        <f t="shared" si="0"/>
        <v>0</v>
      </c>
    </row>
    <row r="12" spans="2:11" ht="106.5" customHeight="1" x14ac:dyDescent="0.2">
      <c r="B12" s="27" t="s">
        <v>16</v>
      </c>
      <c r="C12" s="26" t="s">
        <v>48</v>
      </c>
      <c r="D12" s="27"/>
      <c r="E12" s="27"/>
      <c r="F12" s="27"/>
      <c r="G12" s="27"/>
      <c r="H12" s="27"/>
      <c r="I12" s="27"/>
      <c r="J12" s="27"/>
      <c r="K12" s="22">
        <f t="shared" si="0"/>
        <v>0</v>
      </c>
    </row>
    <row r="13" spans="2:11" ht="36.75" customHeight="1" x14ac:dyDescent="0.2">
      <c r="B13" s="20" t="s">
        <v>17</v>
      </c>
      <c r="C13" s="20" t="s">
        <v>49</v>
      </c>
      <c r="D13" s="21"/>
      <c r="E13" s="21"/>
      <c r="F13" s="21"/>
      <c r="G13" s="21"/>
      <c r="H13" s="21"/>
      <c r="I13" s="21"/>
      <c r="J13" s="21"/>
      <c r="K13" s="22">
        <f t="shared" si="0"/>
        <v>0</v>
      </c>
    </row>
    <row r="14" spans="2:11" ht="166.5" customHeight="1" x14ac:dyDescent="0.2">
      <c r="B14" s="26" t="s">
        <v>29</v>
      </c>
      <c r="C14" s="26" t="s">
        <v>50</v>
      </c>
      <c r="D14" s="27"/>
      <c r="E14" s="27"/>
      <c r="F14" s="27"/>
      <c r="G14" s="27"/>
      <c r="H14" s="27"/>
      <c r="I14" s="27"/>
      <c r="J14" s="27"/>
      <c r="K14" s="22">
        <f t="shared" si="0"/>
        <v>0</v>
      </c>
    </row>
    <row r="15" spans="2:11" ht="142.5" customHeight="1" x14ac:dyDescent="0.2">
      <c r="B15" s="20" t="s">
        <v>52</v>
      </c>
      <c r="C15" s="20" t="s">
        <v>51</v>
      </c>
      <c r="D15" s="21"/>
      <c r="E15" s="21"/>
      <c r="F15" s="21"/>
      <c r="G15" s="21"/>
      <c r="H15" s="21"/>
      <c r="I15" s="21"/>
      <c r="J15" s="21"/>
      <c r="K15" s="22">
        <f t="shared" si="0"/>
        <v>0</v>
      </c>
    </row>
    <row r="16" spans="2:11" ht="144" x14ac:dyDescent="0.2">
      <c r="B16" s="26" t="s">
        <v>53</v>
      </c>
      <c r="C16" s="26" t="s">
        <v>64</v>
      </c>
      <c r="D16" s="27">
        <v>5</v>
      </c>
      <c r="E16" s="27">
        <v>4</v>
      </c>
      <c r="F16" s="27">
        <v>5</v>
      </c>
      <c r="G16" s="27">
        <v>5</v>
      </c>
      <c r="H16" s="27">
        <v>4</v>
      </c>
      <c r="I16" s="27">
        <v>5</v>
      </c>
      <c r="J16" s="27">
        <v>4</v>
      </c>
      <c r="K16" s="22">
        <f t="shared" si="0"/>
        <v>4.6470588235294121</v>
      </c>
    </row>
    <row r="17" spans="2:11" ht="110.25" customHeight="1" x14ac:dyDescent="0.2">
      <c r="B17" s="20" t="s">
        <v>18</v>
      </c>
      <c r="C17" s="20" t="s">
        <v>54</v>
      </c>
      <c r="D17" s="20"/>
      <c r="E17" s="20"/>
      <c r="F17" s="20"/>
      <c r="G17" s="20"/>
      <c r="H17" s="20"/>
      <c r="I17" s="20"/>
      <c r="J17" s="20"/>
      <c r="K17" s="22">
        <f t="shared" si="0"/>
        <v>0</v>
      </c>
    </row>
    <row r="18" spans="2:11" ht="175.5" customHeight="1" x14ac:dyDescent="0.2">
      <c r="B18" s="26" t="s">
        <v>19</v>
      </c>
      <c r="C18" s="26" t="s">
        <v>65</v>
      </c>
      <c r="D18" s="27"/>
      <c r="E18" s="27"/>
      <c r="F18" s="27"/>
      <c r="G18" s="27"/>
      <c r="H18" s="27"/>
      <c r="I18" s="27"/>
      <c r="J18" s="27"/>
      <c r="K18" s="22">
        <f t="shared" si="0"/>
        <v>0</v>
      </c>
    </row>
    <row r="19" spans="2:11" ht="36.75" customHeight="1" x14ac:dyDescent="0.2">
      <c r="B19" s="20" t="s">
        <v>20</v>
      </c>
      <c r="C19" s="20" t="s">
        <v>55</v>
      </c>
      <c r="D19" s="21"/>
      <c r="E19" s="21"/>
      <c r="F19" s="21"/>
      <c r="G19" s="21"/>
      <c r="H19" s="21"/>
      <c r="I19" s="21"/>
      <c r="J19" s="21"/>
      <c r="K19" s="22">
        <f t="shared" si="0"/>
        <v>0</v>
      </c>
    </row>
    <row r="20" spans="2:11" ht="201.75" customHeight="1" x14ac:dyDescent="0.2">
      <c r="B20" s="26" t="s">
        <v>21</v>
      </c>
      <c r="C20" s="26" t="s">
        <v>58</v>
      </c>
      <c r="D20" s="27"/>
      <c r="E20" s="27"/>
      <c r="F20" s="27"/>
      <c r="G20" s="27"/>
      <c r="H20" s="27"/>
      <c r="I20" s="27"/>
      <c r="J20" s="27"/>
      <c r="K20" s="22">
        <f t="shared" si="0"/>
        <v>0</v>
      </c>
    </row>
    <row r="21" spans="2:11" ht="112.5" customHeight="1" x14ac:dyDescent="0.2">
      <c r="B21" s="26" t="s">
        <v>22</v>
      </c>
      <c r="C21" s="26" t="s">
        <v>59</v>
      </c>
      <c r="D21" s="27"/>
      <c r="E21" s="27"/>
      <c r="F21" s="27"/>
      <c r="G21" s="27"/>
      <c r="H21" s="27"/>
      <c r="I21" s="27"/>
      <c r="J21" s="27"/>
      <c r="K21" s="22">
        <f t="shared" si="0"/>
        <v>0</v>
      </c>
    </row>
    <row r="22" spans="2:11" ht="36.75" customHeight="1" x14ac:dyDescent="0.2">
      <c r="B22" s="26" t="s">
        <v>23</v>
      </c>
      <c r="C22" s="26" t="s">
        <v>56</v>
      </c>
      <c r="D22" s="27"/>
      <c r="E22" s="27"/>
      <c r="F22" s="27"/>
      <c r="G22" s="27"/>
      <c r="H22" s="27"/>
      <c r="I22" s="27"/>
      <c r="J22" s="27"/>
      <c r="K22" s="22">
        <f t="shared" si="0"/>
        <v>0</v>
      </c>
    </row>
    <row r="23" spans="2:11" ht="141.75" customHeight="1" x14ac:dyDescent="0.2">
      <c r="B23" s="26" t="s">
        <v>24</v>
      </c>
      <c r="C23" s="26" t="s">
        <v>60</v>
      </c>
      <c r="D23" s="27"/>
      <c r="E23" s="27"/>
      <c r="F23" s="27"/>
      <c r="G23" s="27"/>
      <c r="H23" s="27"/>
      <c r="I23" s="27"/>
      <c r="J23" s="27"/>
      <c r="K23" s="22">
        <f t="shared" si="0"/>
        <v>0</v>
      </c>
    </row>
    <row r="24" spans="2:11" ht="151.5" customHeight="1" x14ac:dyDescent="0.2">
      <c r="B24" s="26" t="s">
        <v>30</v>
      </c>
      <c r="C24" s="26" t="s">
        <v>57</v>
      </c>
      <c r="D24" s="27"/>
      <c r="E24" s="27"/>
      <c r="F24" s="27"/>
      <c r="G24" s="27"/>
      <c r="H24" s="27"/>
      <c r="I24" s="27"/>
      <c r="J24" s="27"/>
      <c r="K24" s="22">
        <f t="shared" si="0"/>
        <v>0</v>
      </c>
    </row>
    <row r="25" spans="2:11" ht="124.5" customHeight="1" x14ac:dyDescent="0.2">
      <c r="B25" s="26" t="s">
        <v>31</v>
      </c>
      <c r="C25" s="26" t="s">
        <v>61</v>
      </c>
      <c r="D25" s="27"/>
      <c r="E25" s="27"/>
      <c r="F25" s="27"/>
      <c r="G25" s="27"/>
      <c r="H25" s="27"/>
      <c r="I25" s="27"/>
      <c r="J25" s="27"/>
      <c r="K25" s="22">
        <f t="shared" si="0"/>
        <v>0</v>
      </c>
    </row>
    <row r="26" spans="2:11" ht="36.75" customHeight="1" x14ac:dyDescent="0.2">
      <c r="B26" s="20" t="s">
        <v>25</v>
      </c>
      <c r="C26" s="20" t="s">
        <v>62</v>
      </c>
      <c r="D26" s="21"/>
      <c r="E26" s="21"/>
      <c r="F26" s="21"/>
      <c r="G26" s="21"/>
      <c r="H26" s="21"/>
      <c r="I26" s="21"/>
      <c r="J26" s="21"/>
      <c r="K26" s="22">
        <f t="shared" si="0"/>
        <v>0</v>
      </c>
    </row>
  </sheetData>
  <autoFilter ref="B5:K9"/>
  <dataConsolidate/>
  <mergeCells count="2">
    <mergeCell ref="B1:K1"/>
    <mergeCell ref="B2:K2"/>
  </mergeCells>
  <pageMargins left="0.70866141732283505" right="0.70866141732283505" top="0.74803149606299202" bottom="0.74803149606299202" header="0.31496062992126" footer="0.31496062992126"/>
  <pageSetup paperSize="8" scale="68" fitToHeight="2" orientation="landscape" r:id="rId1"/>
  <rowBreaks count="1" manualBreakCount="1">
    <brk id="19"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21</vt:i4>
      </vt:variant>
    </vt:vector>
  </HeadingPairs>
  <TitlesOfParts>
    <vt:vector size="33" baseType="lpstr">
      <vt:lpstr>Obálka</vt:lpstr>
      <vt:lpstr>Man. shrnutí</vt:lpstr>
      <vt:lpstr>Legenda</vt:lpstr>
      <vt:lpstr>Deloitte</vt:lpstr>
      <vt:lpstr>Odbor řízení projektů OP</vt:lpstr>
      <vt:lpstr>Gestor 1.1,1.2</vt:lpstr>
      <vt:lpstr>Gestor 2.1,2.2</vt:lpstr>
      <vt:lpstr>Gestor 2.4</vt:lpstr>
      <vt:lpstr>Gestor 2.5</vt:lpstr>
      <vt:lpstr>Gestor 2.5 (2)</vt:lpstr>
      <vt:lpstr>Gestor 3.1 (1)</vt:lpstr>
      <vt:lpstr>Gestor 3.1 (2)</vt:lpstr>
      <vt:lpstr>Deloitte!Názvy_tisku</vt:lpstr>
      <vt:lpstr>'Gestor 1.1,1.2'!Názvy_tisku</vt:lpstr>
      <vt:lpstr>'Gestor 2.1,2.2'!Názvy_tisku</vt:lpstr>
      <vt:lpstr>'Gestor 2.4'!Názvy_tisku</vt:lpstr>
      <vt:lpstr>'Gestor 2.5'!Názvy_tisku</vt:lpstr>
      <vt:lpstr>'Gestor 2.5 (2)'!Názvy_tisku</vt:lpstr>
      <vt:lpstr>'Gestor 3.1 (1)'!Názvy_tisku</vt:lpstr>
      <vt:lpstr>'Gestor 3.1 (2)'!Názvy_tisku</vt:lpstr>
      <vt:lpstr>'Man. shrnutí'!Názvy_tisku</vt:lpstr>
      <vt:lpstr>'Odbor řízení projektů OP'!Názvy_tisku</vt:lpstr>
      <vt:lpstr>Deloitte!Oblast_tisku</vt:lpstr>
      <vt:lpstr>'Gestor 1.1,1.2'!Oblast_tisku</vt:lpstr>
      <vt:lpstr>'Gestor 2.1,2.2'!Oblast_tisku</vt:lpstr>
      <vt:lpstr>'Gestor 2.4'!Oblast_tisku</vt:lpstr>
      <vt:lpstr>'Gestor 2.5'!Oblast_tisku</vt:lpstr>
      <vt:lpstr>'Gestor 2.5 (2)'!Oblast_tisku</vt:lpstr>
      <vt:lpstr>'Gestor 3.1 (1)'!Oblast_tisku</vt:lpstr>
      <vt:lpstr>'Gestor 3.1 (2)'!Oblast_tisku</vt:lpstr>
      <vt:lpstr>'Man. shrnutí'!Oblast_tisku</vt:lpstr>
      <vt:lpstr>Obálka!Oblast_tisku</vt:lpstr>
      <vt:lpstr>'Odbor řízení projektů OP'!Oblast_tisku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2011-08-28T16:47:39Z</dcterms:created>
  <dcterms:modified xsi:type="dcterms:W3CDTF">2015-06-12T11:20:04Z</dcterms:modified>
</cp:coreProperties>
</file>